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0050"/>
  </bookViews>
  <sheets>
    <sheet name="Belbin test" sheetId="1" r:id="rId1"/>
    <sheet name="rezultat" sheetId="6" state="hidden" r:id="rId2"/>
    <sheet name="Sheet4" sheetId="4" state="hidden" r:id="rId3"/>
    <sheet name="Sheet1" sheetId="5" state="hidden" r:id="rId4"/>
  </sheets>
  <definedNames>
    <definedName name="bod">Sheet4!$B$2:$B$11</definedName>
  </definedNames>
  <calcPr calcId="145621"/>
</workbook>
</file>

<file path=xl/calcChain.xml><?xml version="1.0" encoding="utf-8"?>
<calcChain xmlns="http://schemas.openxmlformats.org/spreadsheetml/2006/main">
  <c r="C24" i="5" l="1"/>
  <c r="C23" i="5"/>
  <c r="C22" i="5"/>
  <c r="C21" i="5"/>
  <c r="C20" i="5"/>
  <c r="C19" i="5"/>
  <c r="C18" i="5"/>
  <c r="C17" i="5"/>
  <c r="R12" i="5" l="1"/>
  <c r="P12" i="5"/>
  <c r="N12" i="5"/>
  <c r="L12" i="5"/>
  <c r="J12" i="5"/>
  <c r="H12" i="5"/>
  <c r="F12" i="5"/>
  <c r="D12" i="5"/>
  <c r="R11" i="5"/>
  <c r="P11" i="5"/>
  <c r="N11" i="5"/>
  <c r="L11" i="5"/>
  <c r="J11" i="5"/>
  <c r="H11" i="5"/>
  <c r="F11" i="5"/>
  <c r="D11" i="5"/>
  <c r="R10" i="5"/>
  <c r="P10" i="5"/>
  <c r="N10" i="5"/>
  <c r="L10" i="5"/>
  <c r="J10" i="5"/>
  <c r="H10" i="5"/>
  <c r="F10" i="5"/>
  <c r="D10" i="5"/>
  <c r="R9" i="5"/>
  <c r="P9" i="5"/>
  <c r="N9" i="5"/>
  <c r="L9" i="5"/>
  <c r="J9" i="5"/>
  <c r="H9" i="5"/>
  <c r="F9" i="5"/>
  <c r="D9" i="5"/>
  <c r="R8" i="5"/>
  <c r="P8" i="5"/>
  <c r="N8" i="5"/>
  <c r="L8" i="5"/>
  <c r="J8" i="5"/>
  <c r="H8" i="5"/>
  <c r="F8" i="5"/>
  <c r="D8" i="5"/>
  <c r="R7" i="5"/>
  <c r="P7" i="5"/>
  <c r="N7" i="5"/>
  <c r="L7" i="5"/>
  <c r="J7" i="5"/>
  <c r="H7" i="5"/>
  <c r="F7" i="5"/>
  <c r="D7" i="5"/>
  <c r="R6" i="5"/>
  <c r="P6" i="5"/>
  <c r="N6" i="5"/>
  <c r="L6" i="5"/>
  <c r="J6" i="5"/>
  <c r="H6" i="5"/>
  <c r="F6" i="5"/>
  <c r="D6" i="5"/>
  <c r="C13" i="5" l="1"/>
  <c r="B17" i="5" s="1"/>
  <c r="Q13" i="5"/>
  <c r="B24" i="5" s="1"/>
  <c r="M13" i="5"/>
  <c r="B22" i="5" s="1"/>
  <c r="O13" i="5"/>
  <c r="B23" i="5" s="1"/>
  <c r="K13" i="5"/>
  <c r="B21" i="5" s="1"/>
  <c r="I13" i="5"/>
  <c r="B20" i="5" s="1"/>
  <c r="G13" i="5"/>
  <c r="B19" i="5" s="1"/>
  <c r="E13" i="5"/>
  <c r="B18" i="5" s="1"/>
  <c r="K86" i="1"/>
  <c r="K77" i="1" s="1"/>
  <c r="K75" i="1"/>
  <c r="K66" i="1" s="1"/>
  <c r="K64" i="1"/>
  <c r="K55" i="1" s="1"/>
  <c r="K53" i="1"/>
  <c r="K44" i="1" s="1"/>
  <c r="K42" i="1"/>
  <c r="K33" i="1" s="1"/>
  <c r="K31" i="1"/>
  <c r="K22" i="1" s="1"/>
  <c r="K20" i="1"/>
  <c r="K11" i="1" s="1"/>
  <c r="K89" i="1" l="1"/>
  <c r="C87" i="1" l="1"/>
  <c r="C94" i="1"/>
</calcChain>
</file>

<file path=xl/sharedStrings.xml><?xml version="1.0" encoding="utf-8"?>
<sst xmlns="http://schemas.openxmlformats.org/spreadsheetml/2006/main" count="122" uniqueCount="96">
  <si>
    <t>Belbin test</t>
  </si>
  <si>
    <t>Izjave</t>
  </si>
  <si>
    <t>Tim se može pouzdati da ću se pobrinuti kako bi se potrebni posao obavio organizirano.</t>
  </si>
  <si>
    <t>Primjećujem greške i propuste koje ostali ne primjećuju.</t>
  </si>
  <si>
    <t>Burno reagiram kada primijetim da će sastanak skrenuti sa glavne teme.</t>
  </si>
  <si>
    <t>Predlažem originalne ideje.</t>
  </si>
  <si>
    <t>Ideje drugih ljudi analiziram objektivno, uključujući i prednosti i nedostatke.</t>
  </si>
  <si>
    <t>Nastojim biti u tijeku s najnovijim idejama i dostignućima.</t>
  </si>
  <si>
    <t>Imam sklonost organiziranja ljudi.</t>
  </si>
  <si>
    <t>Uvijek sam spreman poduprijeti dobre prijedloge koji doprinose rješavanju problema.</t>
  </si>
  <si>
    <t>bodovi</t>
  </si>
  <si>
    <r>
      <t>1.</t>
    </r>
    <r>
      <rPr>
        <b/>
        <sz val="7"/>
        <color theme="1"/>
        <rFont val="Times New Roman"/>
        <family val="1"/>
        <charset val="238"/>
      </rPr>
      <t xml:space="preserve">    </t>
    </r>
    <r>
      <rPr>
        <b/>
        <sz val="12"/>
        <color theme="1"/>
        <rFont val="Calibri"/>
        <family val="2"/>
        <charset val="238"/>
        <scheme val="minor"/>
      </rPr>
      <t>Dio – Kada surađujem s drugim ljudima:</t>
    </r>
  </si>
  <si>
    <t>Volim imati jak utjecaj na odluke.</t>
  </si>
  <si>
    <r>
      <t>2.</t>
    </r>
    <r>
      <rPr>
        <b/>
        <sz val="7"/>
        <color theme="1"/>
        <rFont val="Times New Roman"/>
        <family val="1"/>
        <charset val="238"/>
      </rPr>
      <t xml:space="preserve">    </t>
    </r>
    <r>
      <rPr>
        <b/>
        <sz val="12"/>
        <color theme="1"/>
        <rFont val="Calibri"/>
        <family val="2"/>
        <charset val="238"/>
        <scheme val="minor"/>
      </rPr>
      <t>Dio – Kako bih stekao/la zadovoljstvo u  poslu:</t>
    </r>
  </si>
  <si>
    <t>Odgovara mi posao koji zahtjeva visoku koncentraciju i pozornost.</t>
  </si>
  <si>
    <t>Stalo mi je da pomognem kolegama pri rješavanju problema.</t>
  </si>
  <si>
    <t>Volim dati kritičku razliku između alternativa.</t>
  </si>
  <si>
    <t>Često imam kreativan pristup rješavanju problema.</t>
  </si>
  <si>
    <t>Volim pomirivati različita gledišta.</t>
  </si>
  <si>
    <t>Više me zanimaju iskušane stvari od novih ideja.</t>
  </si>
  <si>
    <t>Posebno volim istraživati različita mišljenja i metode.</t>
  </si>
  <si>
    <r>
      <t>3.</t>
    </r>
    <r>
      <rPr>
        <b/>
        <sz val="7"/>
        <color theme="1"/>
        <rFont val="Times New Roman"/>
        <family val="1"/>
        <charset val="238"/>
      </rPr>
      <t xml:space="preserve">    </t>
    </r>
    <r>
      <rPr>
        <b/>
        <sz val="12"/>
        <color theme="1"/>
        <rFont val="Calibri"/>
        <family val="2"/>
        <charset val="238"/>
        <scheme val="minor"/>
      </rPr>
      <t>Dio – Kada tim pokušava riješiti posebno kompleksan problem:</t>
    </r>
  </si>
  <si>
    <t>Uvijek pazim na područja gdje se problemi mogu pojaviti.</t>
  </si>
  <si>
    <t xml:space="preserve">Istražujem ideje koje mogu imati širu primjenu od trenutnog zadatka. </t>
  </si>
  <si>
    <t>Volim temeljito odvagnuti i ocijeniti niz prijedloga  prije odluke.</t>
  </si>
  <si>
    <t>Mogu koordinirati i učinkovito koristiti sposobnosti i talente drugih ljudi.</t>
  </si>
  <si>
    <t>Zadržavam miran sistematičan pristup, bez obzira na pritisak.</t>
  </si>
  <si>
    <t>Često nudim novi pristup rješavanju dugog kontinuiranog problema.</t>
  </si>
  <si>
    <t>Ako je potrebno, spreman/spremna sam svoje stavove iznijeti na nasilan način.</t>
  </si>
  <si>
    <t>Spreman/spremna sam pomoći kad god mogu.</t>
  </si>
  <si>
    <r>
      <t>4.</t>
    </r>
    <r>
      <rPr>
        <b/>
        <sz val="7"/>
        <color theme="1"/>
        <rFont val="Times New Roman"/>
        <family val="1"/>
        <charset val="238"/>
      </rPr>
      <t xml:space="preserve">    </t>
    </r>
    <r>
      <rPr>
        <b/>
        <sz val="12"/>
        <color theme="1"/>
        <rFont val="Calibri"/>
        <family val="2"/>
        <charset val="238"/>
        <scheme val="minor"/>
      </rPr>
      <t>Dio – Pri obavljanju svakodnevnog posla:</t>
    </r>
  </si>
  <si>
    <t>Želim uvidjeti da je oko mojih zadataka i ciljeva sve jasno.</t>
  </si>
  <si>
    <t>Ne ustručavam se naglasiti svoj stav na sastancima.</t>
  </si>
  <si>
    <t>Mogu surađivati sa svim ljudima koji mogu nešto korisno doprinijeti.</t>
  </si>
  <si>
    <t>Dajem si za zadatak pratiti zanimljive ideje i/ili ljude.</t>
  </si>
  <si>
    <t xml:space="preserve">Obično nađem argument za opovrgavanje nevjerodostojnih prijedloga. </t>
  </si>
  <si>
    <t>Često vidim veze među stvarima koje drugi vide nepovezanim.</t>
  </si>
  <si>
    <t>Zaposlenost me čini stvarno zadovoljnim/zadovoljnom.</t>
  </si>
  <si>
    <t>Potiho želim bolje upoznati ljude.</t>
  </si>
  <si>
    <t xml:space="preserve">Kad radim u grupi često se osjećam frustrirano zbog ograničavanja moje kreativnosti.  </t>
  </si>
  <si>
    <t>Smatram moje osobne vještine posebno prikladnim za postizanje sporazuma.</t>
  </si>
  <si>
    <t>Osjećaji mi rijetko utječu na odluke.</t>
  </si>
  <si>
    <t>Trudim se uspostaviti učinkovit sistem.</t>
  </si>
  <si>
    <t>Mogu surađivati s ljudima različitih osobnih kvaliteta i stavova.</t>
  </si>
  <si>
    <t>Mislim da se ponekad isplati izazvati privremenu nepopularnost u timu, ako to znači uspjeh u izlaganju svojih stavova.</t>
  </si>
  <si>
    <t>Obično znam nekoga čije je stručno znanje osobito prikladno.</t>
  </si>
  <si>
    <t>Čini mi se da imam razvijen osjećaj za žurnost.</t>
  </si>
  <si>
    <r>
      <t>5.</t>
    </r>
    <r>
      <rPr>
        <b/>
        <sz val="7"/>
        <color theme="1"/>
        <rFont val="Times New Roman"/>
        <family val="1"/>
        <charset val="238"/>
      </rPr>
      <t xml:space="preserve">    </t>
    </r>
    <r>
      <rPr>
        <b/>
        <sz val="12"/>
        <color theme="1"/>
        <rFont val="Calibri"/>
        <family val="2"/>
        <charset val="238"/>
        <scheme val="minor"/>
      </rPr>
      <t>Dio – Ako iznenada dobijem težak zadatak s ograničenim vremenom i nepoznatim suradnicima:</t>
    </r>
  </si>
  <si>
    <t xml:space="preserve">Počnem tražiti potencijalne ideje i izlaze. </t>
  </si>
  <si>
    <r>
      <t>6.</t>
    </r>
    <r>
      <rPr>
        <b/>
        <sz val="7"/>
        <color theme="1"/>
        <rFont val="Times New Roman"/>
        <family val="1"/>
        <charset val="238"/>
      </rPr>
      <t xml:space="preserve">    </t>
    </r>
    <r>
      <rPr>
        <b/>
        <sz val="12"/>
        <color theme="1"/>
        <rFont val="Calibri"/>
        <family val="2"/>
        <charset val="238"/>
        <scheme val="minor"/>
      </rPr>
      <t>Dio – Kada iznenada dobijem upit da razmotrim novi problem:</t>
    </r>
  </si>
  <si>
    <t>Nastojim završiti i usavršiti trenutni posao.</t>
  </si>
  <si>
    <t>Pažljivo i analitički pristupam problemu.</t>
  </si>
  <si>
    <t>Ako je potrebno , sposoban/sposobna sam se nametnuti kako bih zainteresirao/zainteresirala druge ljude.</t>
  </si>
  <si>
    <t>Sposoban/sposobna sam neovisno i inovativno sagledati većinu situacija.</t>
  </si>
  <si>
    <t>Rado preuzimam vodstvo kada je potrebno obaviti posao.</t>
  </si>
  <si>
    <t>Pozitivno reagiram na moje kolege i njihove inicijative.</t>
  </si>
  <si>
    <t>Teško se predajem poslu u kojem ciljevi nisu jasno definirani.</t>
  </si>
  <si>
    <r>
      <t>7.</t>
    </r>
    <r>
      <rPr>
        <b/>
        <sz val="7"/>
        <color theme="1"/>
        <rFont val="Times New Roman"/>
        <family val="1"/>
        <charset val="238"/>
      </rPr>
      <t xml:space="preserve">    </t>
    </r>
    <r>
      <rPr>
        <b/>
        <sz val="12"/>
        <color theme="1"/>
        <rFont val="Calibri"/>
        <family val="2"/>
        <charset val="238"/>
        <scheme val="minor"/>
      </rPr>
      <t>Dio – Moj općeniti doprinos projektnom timu:</t>
    </r>
  </si>
  <si>
    <t>Mislim da posjedujem talent za izdvajanja konkretnih koraka u projektu.</t>
  </si>
  <si>
    <t>Moja procjena i odluka može potrajati, ali je uglavnom točna.</t>
  </si>
  <si>
    <t>Širok krug osobnih kontakata je važan segment mog načina poslovanja.</t>
  </si>
  <si>
    <t>Imam oko za detalje.</t>
  </si>
  <si>
    <t>Nastojim ostaviti trag na sastancima tima.</t>
  </si>
  <si>
    <t>Mogu predvidjeti kako se ideje i metode mogu koristiti u novim okolnostima.</t>
  </si>
  <si>
    <t>Vidim obje strane problema i odluku donosim  svima prihvatljivu.</t>
  </si>
  <si>
    <t>Dijelovi</t>
  </si>
  <si>
    <t>Kreativac</t>
  </si>
  <si>
    <t>Sudac</t>
  </si>
  <si>
    <t>Koordinator</t>
  </si>
  <si>
    <t>Istraživač</t>
  </si>
  <si>
    <t>Praktičar</t>
  </si>
  <si>
    <t>Finišer</t>
  </si>
  <si>
    <t>Timski igrač</t>
  </si>
  <si>
    <t>Oblikovatelj</t>
  </si>
  <si>
    <t>odgovori</t>
  </si>
  <si>
    <t>bodova</t>
  </si>
  <si>
    <t>1.</t>
  </si>
  <si>
    <t>2.</t>
  </si>
  <si>
    <t>3.</t>
  </si>
  <si>
    <t>4.</t>
  </si>
  <si>
    <t>5.</t>
  </si>
  <si>
    <t>6.</t>
  </si>
  <si>
    <t>7.</t>
  </si>
  <si>
    <t>Rezultati Belbin testa</t>
  </si>
  <si>
    <t>Upitnik je informativnog karaktera i služi isključivo u svrhu nastave i određivanja grupa za izradu semestralnog rada iz predmeta Upravljanje projektima!</t>
  </si>
  <si>
    <t xml:space="preserve"> = iznimno kreativni i dobri u neuobičajenim načinima rješavanja problema.</t>
  </si>
  <si>
    <t xml:space="preserve"> = pristupa logično, daje nepristrani sud gdje je to potrebno, te staloženo može odvagnuti opcije tima.</t>
  </si>
  <si>
    <t xml:space="preserve"> = skreće pozornost na ciljeve tima i vrlo dobro raspoređuje posao na članove tima.</t>
  </si>
  <si>
    <t xml:space="preserve"> = kada postoji rizik da tim postane izoliran i koncentriran na sebe, istraživač nudi saznanja o konkurenciji i plasiranju ideje okolini.</t>
  </si>
  <si>
    <t xml:space="preserve"> = planira i učinkovito provodi praktične i izvedive poslovne strategije.</t>
  </si>
  <si>
    <t xml:space="preserve"> = koristan na kraju zadatka, kada treba sklopiti (fino ispolirati) i pomno pregledati rad, tako da to bude na najvišoj razini kontrole kvalitete.</t>
  </si>
  <si>
    <t xml:space="preserve"> = ujedinjuje tim svojom svestranim prepoznavanjem potrebnog posla i završava posao za dobrobit tima.</t>
  </si>
  <si>
    <t xml:space="preserve"> = zahtjevni pojedinci, koji osiguravaju potrebnu tečnost kako tim ne bi izgubio fokus ili ritam.</t>
  </si>
  <si>
    <t>Rezultate možete pogledati tako da desnim klikom kliknete na naziv kartice dolje (Belbin test) i odaberete otkrij (unhide) karticu rezultat!</t>
  </si>
  <si>
    <r>
      <rPr>
        <b/>
        <sz val="12"/>
        <color theme="1"/>
        <rFont val="Calibri"/>
        <family val="2"/>
        <charset val="238"/>
        <scheme val="minor"/>
      </rPr>
      <t>Upute za ispunjavanje upitnika:</t>
    </r>
    <r>
      <rPr>
        <sz val="12"/>
        <color theme="1"/>
        <rFont val="Calibri"/>
        <family val="2"/>
        <charset val="238"/>
        <scheme val="minor"/>
      </rPr>
      <t xml:space="preserve">                                                                                                       pročitajte zadane situacije i zatim </t>
    </r>
    <r>
      <rPr>
        <b/>
        <sz val="12"/>
        <color theme="1"/>
        <rFont val="Calibri"/>
        <family val="2"/>
        <charset val="238"/>
        <scheme val="minor"/>
      </rPr>
      <t>jednoj, dvije ili najviše tri izjave</t>
    </r>
    <r>
      <rPr>
        <sz val="12"/>
        <color theme="1"/>
        <rFont val="Calibri"/>
        <family val="2"/>
        <charset val="238"/>
        <scheme val="minor"/>
      </rPr>
      <t xml:space="preserve"> za koje mislite da Vas najbolje opisuju u tim situacijama dodijelite ukupno </t>
    </r>
    <r>
      <rPr>
        <b/>
        <sz val="12"/>
        <color theme="1"/>
        <rFont val="Calibri"/>
        <family val="2"/>
        <charset val="238"/>
        <scheme val="minor"/>
      </rPr>
      <t xml:space="preserve">10 bodova </t>
    </r>
    <r>
      <rPr>
        <sz val="12"/>
        <color theme="1"/>
        <rFont val="Calibri"/>
        <family val="2"/>
        <charset val="238"/>
        <scheme val="minor"/>
      </rPr>
      <t xml:space="preserve">tako da najviše bodova nosi izjava koja Vas najbolje opisuje, npr. prvom izboru možete dati 7 bodova, a preostala 3 boda možete dati drugom izboru ili ako ste odabrali tri izjave preostala 3 boda raspodijelite prema valjanosti opisa. Bodove dodajete pomoću klika na polje i iz padajućeg menija odaberete broj bodova.
Bitno je da svakom dijelu upitnika pridružite ukupno 10 bodova na što Vas zadnji stupac upozorava. Kada dođete do kraja dobit ćete poruku kako vidjeti rezultat.
</t>
    </r>
  </si>
  <si>
    <t>Dobro se slažem sa svima i radim naporno za tim.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</si>
</sst>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12"/>
      <color theme="1"/>
      <name val="Calibri"/>
      <family val="2"/>
      <charset val="238"/>
      <scheme val="minor"/>
    </font>
    <font>
      <sz val="18"/>
      <color theme="1"/>
      <name val="Calibri"/>
      <family val="2"/>
      <charset val="238"/>
      <scheme val="minor"/>
    </font>
    <font>
      <b/>
      <sz val="10.5"/>
      <color theme="1"/>
      <name val="Arial"/>
      <family val="2"/>
      <charset val="238"/>
    </font>
    <font>
      <b/>
      <sz val="7"/>
      <color theme="1"/>
      <name val="Times New Roman"/>
      <family val="1"/>
      <charset val="238"/>
    </font>
    <font>
      <b/>
      <sz val="12"/>
      <color theme="1"/>
      <name val="Calibri"/>
      <family val="2"/>
      <charset val="238"/>
      <scheme val="minor"/>
    </font>
    <font>
      <i/>
      <sz val="11"/>
      <color theme="1"/>
      <name val="Calibri"/>
      <family val="2"/>
      <charset val="238"/>
      <scheme val="minor"/>
    </font>
    <font>
      <b/>
      <sz val="12"/>
      <name val="Calibri"/>
      <family val="2"/>
      <charset val="238"/>
      <scheme val="minor"/>
    </font>
    <font>
      <b/>
      <sz val="12"/>
      <color theme="0"/>
      <name val="Calibri"/>
      <family val="2"/>
      <charset val="238"/>
      <scheme val="minor"/>
    </font>
    <font>
      <b/>
      <sz val="11"/>
      <color theme="0"/>
      <name val="Calibri"/>
      <family val="2"/>
      <charset val="238"/>
      <scheme val="minor"/>
    </font>
    <font>
      <b/>
      <i/>
      <sz val="11"/>
      <color theme="0"/>
      <name val="Calibri"/>
      <family val="2"/>
      <charset val="238"/>
      <scheme val="minor"/>
    </font>
  </fonts>
  <fills count="4">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s>
  <borders count="25">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3">
    <xf numFmtId="0" fontId="0" fillId="0" borderId="0" xfId="0"/>
    <xf numFmtId="0" fontId="3" fillId="0" borderId="0" xfId="0" applyFont="1"/>
    <xf numFmtId="0" fontId="2" fillId="0" borderId="0" xfId="0" applyFont="1"/>
    <xf numFmtId="0" fontId="1" fillId="0" borderId="8" xfId="0" applyFont="1" applyBorder="1" applyAlignment="1">
      <alignment horizontal="center"/>
    </xf>
    <xf numFmtId="0" fontId="3" fillId="0" borderId="17" xfId="0" applyFont="1" applyFill="1" applyBorder="1" applyAlignment="1">
      <alignment horizontal="left" vertical="top"/>
    </xf>
    <xf numFmtId="0" fontId="7" fillId="0" borderId="0" xfId="0" applyFont="1" applyAlignment="1">
      <alignment vertical="center"/>
    </xf>
    <xf numFmtId="0" fontId="0" fillId="0" borderId="0" xfId="0" applyAlignment="1"/>
    <xf numFmtId="0" fontId="7"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7" fillId="0" borderId="8" xfId="0" applyFont="1" applyBorder="1" applyAlignment="1" applyProtection="1">
      <alignment horizontal="center" vertical="center"/>
      <protection locked="0"/>
    </xf>
    <xf numFmtId="0" fontId="0" fillId="0" borderId="0" xfId="0" applyBorder="1"/>
    <xf numFmtId="0" fontId="0" fillId="0" borderId="0" xfId="0" applyFill="1"/>
    <xf numFmtId="0" fontId="2" fillId="0" borderId="0" xfId="0" applyFont="1" applyFill="1" applyBorder="1"/>
    <xf numFmtId="0" fontId="2" fillId="0" borderId="0" xfId="0" applyFont="1" applyFill="1" applyBorder="1" applyAlignment="1">
      <alignment horizontal="center"/>
    </xf>
    <xf numFmtId="0" fontId="0" fillId="0" borderId="0" xfId="0" applyFill="1" applyBorder="1"/>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6" xfId="0" applyFont="1" applyBorder="1" applyAlignment="1">
      <alignment horizontal="left" wrapText="1"/>
    </xf>
    <xf numFmtId="0" fontId="8" fillId="0" borderId="17" xfId="0" applyFont="1" applyBorder="1" applyAlignment="1">
      <alignment horizontal="left" wrapText="1"/>
    </xf>
    <xf numFmtId="0" fontId="8" fillId="0" borderId="18" xfId="0" applyFont="1" applyBorder="1" applyAlignment="1">
      <alignment horizontal="left"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5" xfId="0" applyFont="1" applyFill="1" applyBorder="1" applyAlignment="1">
      <alignment horizontal="center" vertical="center"/>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3" fillId="2" borderId="12" xfId="0" applyFont="1" applyFill="1" applyBorder="1" applyAlignment="1">
      <alignment horizontal="left" vertical="top"/>
    </xf>
    <xf numFmtId="0" fontId="3" fillId="2" borderId="0" xfId="0" applyFont="1" applyFill="1" applyBorder="1" applyAlignment="1">
      <alignment horizontal="left" vertical="top"/>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3" fillId="2" borderId="1" xfId="0" applyFont="1" applyFill="1" applyBorder="1" applyAlignment="1">
      <alignment horizontal="left" vertical="top"/>
    </xf>
    <xf numFmtId="0" fontId="3" fillId="2" borderId="15" xfId="0" applyFont="1" applyFill="1" applyBorder="1" applyAlignment="1">
      <alignment horizontal="left" vertical="top"/>
    </xf>
    <xf numFmtId="0" fontId="0" fillId="0" borderId="0" xfId="0" applyAlignment="1">
      <alignment horizontal="center"/>
    </xf>
    <xf numFmtId="0" fontId="12" fillId="0" borderId="0" xfId="0" applyFont="1" applyAlignment="1">
      <alignment horizontal="center" vertical="center" wrapText="1"/>
    </xf>
    <xf numFmtId="0" fontId="11"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10" fillId="0" borderId="0" xfId="0" applyFont="1" applyFill="1" applyBorder="1" applyAlignment="1">
      <alignment horizontal="center" vertical="center"/>
    </xf>
  </cellXfs>
  <cellStyles count="1">
    <cellStyle name="Normal" xfId="0" builtinId="0"/>
  </cellStyles>
  <dxfs count="16">
    <dxf>
      <font>
        <b/>
        <i val="0"/>
        <color theme="0"/>
      </font>
      <fill>
        <patternFill>
          <bgColor rgb="FF00B050"/>
        </patternFill>
      </fill>
    </dxf>
    <dxf>
      <font>
        <b/>
        <i val="0"/>
        <color theme="0"/>
      </font>
      <fill>
        <patternFill>
          <bgColor rgb="FFFF0000"/>
        </patternFill>
      </fill>
    </dxf>
    <dxf>
      <font>
        <color rgb="FFFF0000"/>
      </font>
    </dxf>
    <dxf>
      <font>
        <b val="0"/>
        <i val="0"/>
        <color rgb="FF00B050"/>
      </font>
    </dxf>
    <dxf>
      <font>
        <color rgb="FFFF0000"/>
      </font>
    </dxf>
    <dxf>
      <font>
        <b val="0"/>
        <i val="0"/>
        <color rgb="FF00B050"/>
      </font>
    </dxf>
    <dxf>
      <font>
        <color rgb="FFFF0000"/>
      </font>
    </dxf>
    <dxf>
      <font>
        <b val="0"/>
        <i val="0"/>
        <color rgb="FF00B050"/>
      </font>
    </dxf>
    <dxf>
      <font>
        <color rgb="FFFF0000"/>
      </font>
    </dxf>
    <dxf>
      <font>
        <b val="0"/>
        <i val="0"/>
        <color rgb="FF00B050"/>
      </font>
    </dxf>
    <dxf>
      <font>
        <color rgb="FFFF0000"/>
      </font>
    </dxf>
    <dxf>
      <font>
        <b val="0"/>
        <i val="0"/>
        <color rgb="FF00B050"/>
      </font>
    </dxf>
    <dxf>
      <font>
        <color rgb="FFFF0000"/>
      </font>
    </dxf>
    <dxf>
      <font>
        <b val="0"/>
        <i val="0"/>
        <color rgb="FF00B050"/>
      </font>
    </dxf>
    <dxf>
      <font>
        <color rgb="FFFF0000"/>
      </font>
    </dxf>
    <dxf>
      <font>
        <b val="0"/>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468792139873238"/>
          <c:y val="0.12096456692913386"/>
          <c:w val="0.44549574914107593"/>
          <c:h val="0.80436716243802853"/>
        </c:manualLayout>
      </c:layout>
      <c:radarChart>
        <c:radarStyle val="filled"/>
        <c:varyColors val="0"/>
        <c:ser>
          <c:idx val="0"/>
          <c:order val="0"/>
          <c:cat>
            <c:strRef>
              <c:f>Sheet1!$C$17:$C$24</c:f>
              <c:strCache>
                <c:ptCount val="8"/>
                <c:pt idx="0">
                  <c:v>Kreativac</c:v>
                </c:pt>
                <c:pt idx="1">
                  <c:v>Sudac</c:v>
                </c:pt>
                <c:pt idx="2">
                  <c:v>Koordinator</c:v>
                </c:pt>
                <c:pt idx="3">
                  <c:v>Istraživač</c:v>
                </c:pt>
                <c:pt idx="4">
                  <c:v>Praktičar</c:v>
                </c:pt>
                <c:pt idx="5">
                  <c:v>Finišer</c:v>
                </c:pt>
                <c:pt idx="6">
                  <c:v>Timski igrač</c:v>
                </c:pt>
                <c:pt idx="7">
                  <c:v>Oblikovatelj</c:v>
                </c:pt>
              </c:strCache>
            </c:strRef>
          </c:cat>
          <c:val>
            <c:numRef>
              <c:f>Sheet1!$B$17:$B$24</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165791232"/>
        <c:axId val="163581312"/>
      </c:radarChart>
      <c:catAx>
        <c:axId val="165791232"/>
        <c:scaling>
          <c:orientation val="minMax"/>
        </c:scaling>
        <c:delete val="0"/>
        <c:axPos val="b"/>
        <c:majorGridlines/>
        <c:numFmt formatCode="General" sourceLinked="1"/>
        <c:majorTickMark val="out"/>
        <c:minorTickMark val="none"/>
        <c:tickLblPos val="nextTo"/>
        <c:crossAx val="163581312"/>
        <c:crosses val="autoZero"/>
        <c:auto val="1"/>
        <c:lblAlgn val="ctr"/>
        <c:lblOffset val="100"/>
        <c:noMultiLvlLbl val="0"/>
      </c:catAx>
      <c:valAx>
        <c:axId val="163581312"/>
        <c:scaling>
          <c:orientation val="minMax"/>
        </c:scaling>
        <c:delete val="0"/>
        <c:axPos val="l"/>
        <c:majorGridlines/>
        <c:numFmt formatCode="General" sourceLinked="1"/>
        <c:majorTickMark val="cross"/>
        <c:minorTickMark val="none"/>
        <c:tickLblPos val="none"/>
        <c:crossAx val="165791232"/>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342900</xdr:colOff>
      <xdr:row>3</xdr:row>
      <xdr:rowOff>95250</xdr:rowOff>
    </xdr:from>
    <xdr:to>
      <xdr:col>12</xdr:col>
      <xdr:colOff>361950</xdr:colOff>
      <xdr:row>25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2"/>
  <sheetViews>
    <sheetView showGridLines="0" showRowColHeaders="0" tabSelected="1" zoomScale="145" zoomScaleNormal="145" workbookViewId="0">
      <selection activeCell="C3" sqref="C3:K8"/>
    </sheetView>
  </sheetViews>
  <sheetFormatPr defaultRowHeight="15" x14ac:dyDescent="0.25"/>
  <cols>
    <col min="9" max="9" width="9.42578125" customWidth="1"/>
    <col min="10" max="10" width="7.140625" bestFit="1" customWidth="1"/>
  </cols>
  <sheetData>
    <row r="1" spans="2:11" ht="11.25" customHeight="1" x14ac:dyDescent="0.25">
      <c r="C1" s="52" t="s">
        <v>0</v>
      </c>
      <c r="D1" s="53"/>
      <c r="E1" s="53"/>
      <c r="F1" s="53"/>
      <c r="G1" s="53"/>
      <c r="H1" s="53"/>
      <c r="I1" s="53"/>
      <c r="J1" s="53"/>
      <c r="K1" s="54"/>
    </row>
    <row r="2" spans="2:11" ht="11.25" customHeight="1" x14ac:dyDescent="0.25">
      <c r="B2" s="8"/>
      <c r="C2" s="55"/>
      <c r="D2" s="56"/>
      <c r="E2" s="56"/>
      <c r="F2" s="56"/>
      <c r="G2" s="56"/>
      <c r="H2" s="56"/>
      <c r="I2" s="56"/>
      <c r="J2" s="56"/>
      <c r="K2" s="57"/>
    </row>
    <row r="3" spans="2:11" s="1" customFormat="1" ht="19.5" customHeight="1" x14ac:dyDescent="0.25">
      <c r="B3" s="9"/>
      <c r="C3" s="58" t="s">
        <v>94</v>
      </c>
      <c r="D3" s="59"/>
      <c r="E3" s="59"/>
      <c r="F3" s="59"/>
      <c r="G3" s="59"/>
      <c r="H3" s="59"/>
      <c r="I3" s="59"/>
      <c r="J3" s="59"/>
      <c r="K3" s="60"/>
    </row>
    <row r="4" spans="2:11" s="1" customFormat="1" ht="19.5" customHeight="1" x14ac:dyDescent="0.25">
      <c r="B4" s="9"/>
      <c r="C4" s="61"/>
      <c r="D4" s="62"/>
      <c r="E4" s="62"/>
      <c r="F4" s="62"/>
      <c r="G4" s="62"/>
      <c r="H4" s="62"/>
      <c r="I4" s="62"/>
      <c r="J4" s="62"/>
      <c r="K4" s="63"/>
    </row>
    <row r="5" spans="2:11" s="1" customFormat="1" ht="19.5" customHeight="1" x14ac:dyDescent="0.25">
      <c r="B5" s="9"/>
      <c r="C5" s="61"/>
      <c r="D5" s="62"/>
      <c r="E5" s="62"/>
      <c r="F5" s="62"/>
      <c r="G5" s="62"/>
      <c r="H5" s="62"/>
      <c r="I5" s="62"/>
      <c r="J5" s="62"/>
      <c r="K5" s="63"/>
    </row>
    <row r="6" spans="2:11" s="1" customFormat="1" ht="19.5" customHeight="1" x14ac:dyDescent="0.25">
      <c r="B6" s="9"/>
      <c r="C6" s="61"/>
      <c r="D6" s="62"/>
      <c r="E6" s="62"/>
      <c r="F6" s="62"/>
      <c r="G6" s="62"/>
      <c r="H6" s="62"/>
      <c r="I6" s="62"/>
      <c r="J6" s="62"/>
      <c r="K6" s="63"/>
    </row>
    <row r="7" spans="2:11" s="1" customFormat="1" ht="19.5" customHeight="1" x14ac:dyDescent="0.25">
      <c r="B7" s="9"/>
      <c r="C7" s="61"/>
      <c r="D7" s="62"/>
      <c r="E7" s="62"/>
      <c r="F7" s="62"/>
      <c r="G7" s="62"/>
      <c r="H7" s="62"/>
      <c r="I7" s="62"/>
      <c r="J7" s="62"/>
      <c r="K7" s="63"/>
    </row>
    <row r="8" spans="2:11" s="1" customFormat="1" ht="48.75" customHeight="1" x14ac:dyDescent="0.25">
      <c r="B8" s="9"/>
      <c r="C8" s="64"/>
      <c r="D8" s="65"/>
      <c r="E8" s="65"/>
      <c r="F8" s="65"/>
      <c r="G8" s="65"/>
      <c r="H8" s="65"/>
      <c r="I8" s="65"/>
      <c r="J8" s="65"/>
      <c r="K8" s="66"/>
    </row>
    <row r="9" spans="2:11" s="1" customFormat="1" ht="19.5" customHeight="1" x14ac:dyDescent="0.25">
      <c r="B9" s="9"/>
      <c r="C9" s="4"/>
      <c r="D9" s="4"/>
      <c r="E9" s="4"/>
      <c r="F9" s="4"/>
      <c r="G9" s="4"/>
      <c r="H9" s="4"/>
      <c r="I9" s="4"/>
      <c r="J9" s="4"/>
      <c r="K9" s="4"/>
    </row>
    <row r="10" spans="2:11" ht="15.75" x14ac:dyDescent="0.25">
      <c r="B10" s="8"/>
      <c r="C10" s="49" t="s">
        <v>11</v>
      </c>
      <c r="D10" s="50"/>
      <c r="E10" s="50"/>
      <c r="F10" s="50"/>
      <c r="G10" s="50"/>
      <c r="H10" s="50"/>
      <c r="I10" s="50"/>
      <c r="J10" s="50"/>
      <c r="K10" s="51"/>
    </row>
    <row r="11" spans="2:11" x14ac:dyDescent="0.25">
      <c r="B11" s="8"/>
      <c r="C11" s="28" t="s">
        <v>1</v>
      </c>
      <c r="D11" s="29"/>
      <c r="E11" s="29"/>
      <c r="F11" s="29"/>
      <c r="G11" s="29"/>
      <c r="H11" s="29"/>
      <c r="I11" s="30"/>
      <c r="J11" s="3" t="s">
        <v>10</v>
      </c>
      <c r="K11" s="31" t="str">
        <f>IF(K20=TRUE,"U redu, pređite na sljedeći dio!","Zbroj bodova max 3 izjave mora biti 10!")</f>
        <v>Zbroj bodova max 3 izjave mora biti 10!</v>
      </c>
    </row>
    <row r="12" spans="2:11" ht="31.5" customHeight="1" x14ac:dyDescent="0.25">
      <c r="B12" s="8"/>
      <c r="C12" s="34" t="s">
        <v>2</v>
      </c>
      <c r="D12" s="35"/>
      <c r="E12" s="35"/>
      <c r="F12" s="35"/>
      <c r="G12" s="35"/>
      <c r="H12" s="35"/>
      <c r="I12" s="36"/>
      <c r="J12" s="10"/>
      <c r="K12" s="32"/>
    </row>
    <row r="13" spans="2:11" ht="15.75" customHeight="1" x14ac:dyDescent="0.25">
      <c r="B13" s="8"/>
      <c r="C13" s="34" t="s">
        <v>3</v>
      </c>
      <c r="D13" s="35"/>
      <c r="E13" s="35"/>
      <c r="F13" s="35"/>
      <c r="G13" s="35"/>
      <c r="H13" s="35"/>
      <c r="I13" s="36"/>
      <c r="J13" s="10"/>
      <c r="K13" s="32"/>
    </row>
    <row r="14" spans="2:11" ht="19.5" customHeight="1" x14ac:dyDescent="0.25">
      <c r="B14" s="8"/>
      <c r="C14" s="34" t="s">
        <v>4</v>
      </c>
      <c r="D14" s="35"/>
      <c r="E14" s="35"/>
      <c r="F14" s="35"/>
      <c r="G14" s="35"/>
      <c r="H14" s="35"/>
      <c r="I14" s="36"/>
      <c r="J14" s="10"/>
      <c r="K14" s="32"/>
    </row>
    <row r="15" spans="2:11" ht="15.75" customHeight="1" x14ac:dyDescent="0.25">
      <c r="B15" s="8"/>
      <c r="C15" s="34" t="s">
        <v>5</v>
      </c>
      <c r="D15" s="35"/>
      <c r="E15" s="35"/>
      <c r="F15" s="35"/>
      <c r="G15" s="35"/>
      <c r="H15" s="35"/>
      <c r="I15" s="36"/>
      <c r="J15" s="10"/>
      <c r="K15" s="32"/>
    </row>
    <row r="16" spans="2:11" ht="31.5" customHeight="1" x14ac:dyDescent="0.25">
      <c r="B16" s="8"/>
      <c r="C16" s="34" t="s">
        <v>6</v>
      </c>
      <c r="D16" s="35"/>
      <c r="E16" s="35"/>
      <c r="F16" s="35"/>
      <c r="G16" s="35"/>
      <c r="H16" s="35"/>
      <c r="I16" s="36"/>
      <c r="J16" s="10"/>
      <c r="K16" s="32"/>
    </row>
    <row r="17" spans="2:11" ht="15.75" customHeight="1" x14ac:dyDescent="0.25">
      <c r="B17" s="8"/>
      <c r="C17" s="34" t="s">
        <v>7</v>
      </c>
      <c r="D17" s="35"/>
      <c r="E17" s="35"/>
      <c r="F17" s="35"/>
      <c r="G17" s="35"/>
      <c r="H17" s="35"/>
      <c r="I17" s="36"/>
      <c r="J17" s="10"/>
      <c r="K17" s="32"/>
    </row>
    <row r="18" spans="2:11" ht="15.75" customHeight="1" x14ac:dyDescent="0.25">
      <c r="B18" s="8"/>
      <c r="C18" s="34" t="s">
        <v>8</v>
      </c>
      <c r="D18" s="35"/>
      <c r="E18" s="35"/>
      <c r="F18" s="35"/>
      <c r="G18" s="35"/>
      <c r="H18" s="35"/>
      <c r="I18" s="36"/>
      <c r="J18" s="10"/>
      <c r="K18" s="32"/>
    </row>
    <row r="19" spans="2:11" ht="28.5" customHeight="1" x14ac:dyDescent="0.25">
      <c r="B19" s="8"/>
      <c r="C19" s="34" t="s">
        <v>9</v>
      </c>
      <c r="D19" s="35"/>
      <c r="E19" s="35"/>
      <c r="F19" s="35"/>
      <c r="G19" s="35"/>
      <c r="H19" s="35"/>
      <c r="I19" s="36"/>
      <c r="J19" s="10"/>
      <c r="K19" s="33"/>
    </row>
    <row r="20" spans="2:11" x14ac:dyDescent="0.25">
      <c r="B20" s="8"/>
      <c r="K20" s="2" t="b">
        <f>AND(SUM(J12:J19)=10,COUNTBLANK(J12:J19)&gt;=5)</f>
        <v>0</v>
      </c>
    </row>
    <row r="21" spans="2:11" ht="15.75" x14ac:dyDescent="0.25">
      <c r="B21" s="8"/>
      <c r="C21" s="49" t="s">
        <v>13</v>
      </c>
      <c r="D21" s="50"/>
      <c r="E21" s="50"/>
      <c r="F21" s="50"/>
      <c r="G21" s="50"/>
      <c r="H21" s="50"/>
      <c r="I21" s="50"/>
      <c r="J21" s="50"/>
      <c r="K21" s="51"/>
    </row>
    <row r="22" spans="2:11" x14ac:dyDescent="0.25">
      <c r="B22" s="8"/>
      <c r="C22" s="28" t="s">
        <v>1</v>
      </c>
      <c r="D22" s="29"/>
      <c r="E22" s="29"/>
      <c r="F22" s="29"/>
      <c r="G22" s="29"/>
      <c r="H22" s="29"/>
      <c r="I22" s="30"/>
      <c r="J22" s="3" t="s">
        <v>10</v>
      </c>
      <c r="K22" s="31" t="str">
        <f>IF(K31=TRUE,"U redu, pređite na sljedeći dio!","Zbroj bodova max 3 izjave mora biti 10!")</f>
        <v>Zbroj bodova max 3 izjave mora biti 10!</v>
      </c>
    </row>
    <row r="23" spans="2:11" ht="15.75" customHeight="1" x14ac:dyDescent="0.25">
      <c r="B23" s="8"/>
      <c r="C23" s="37" t="s">
        <v>12</v>
      </c>
      <c r="D23" s="38"/>
      <c r="E23" s="38"/>
      <c r="F23" s="38"/>
      <c r="G23" s="38"/>
      <c r="H23" s="38"/>
      <c r="I23" s="39"/>
      <c r="J23" s="10"/>
      <c r="K23" s="32"/>
    </row>
    <row r="24" spans="2:11" ht="16.5" customHeight="1" x14ac:dyDescent="0.25">
      <c r="B24" s="8"/>
      <c r="C24" s="37" t="s">
        <v>14</v>
      </c>
      <c r="D24" s="38"/>
      <c r="E24" s="38"/>
      <c r="F24" s="38"/>
      <c r="G24" s="38"/>
      <c r="H24" s="38"/>
      <c r="I24" s="39"/>
      <c r="J24" s="10"/>
      <c r="K24" s="32"/>
    </row>
    <row r="25" spans="2:11" ht="15.75" customHeight="1" x14ac:dyDescent="0.25">
      <c r="B25" s="8"/>
      <c r="C25" s="37" t="s">
        <v>15</v>
      </c>
      <c r="D25" s="38"/>
      <c r="E25" s="38"/>
      <c r="F25" s="38"/>
      <c r="G25" s="38"/>
      <c r="H25" s="38"/>
      <c r="I25" s="39"/>
      <c r="J25" s="10"/>
      <c r="K25" s="32"/>
    </row>
    <row r="26" spans="2:11" ht="15.75" customHeight="1" x14ac:dyDescent="0.25">
      <c r="B26" s="8"/>
      <c r="C26" s="37" t="s">
        <v>16</v>
      </c>
      <c r="D26" s="38"/>
      <c r="E26" s="38"/>
      <c r="F26" s="38"/>
      <c r="G26" s="38"/>
      <c r="H26" s="38"/>
      <c r="I26" s="39"/>
      <c r="J26" s="10"/>
      <c r="K26" s="32"/>
    </row>
    <row r="27" spans="2:11" ht="15.75" customHeight="1" x14ac:dyDescent="0.25">
      <c r="B27" s="8"/>
      <c r="C27" s="37" t="s">
        <v>17</v>
      </c>
      <c r="D27" s="38"/>
      <c r="E27" s="38"/>
      <c r="F27" s="38"/>
      <c r="G27" s="38"/>
      <c r="H27" s="38"/>
      <c r="I27" s="39"/>
      <c r="J27" s="10"/>
      <c r="K27" s="32"/>
    </row>
    <row r="28" spans="2:11" ht="15.75" customHeight="1" x14ac:dyDescent="0.25">
      <c r="B28" s="8"/>
      <c r="C28" s="37" t="s">
        <v>18</v>
      </c>
      <c r="D28" s="38"/>
      <c r="E28" s="38"/>
      <c r="F28" s="38"/>
      <c r="G28" s="38"/>
      <c r="H28" s="38"/>
      <c r="I28" s="39"/>
      <c r="J28" s="10"/>
      <c r="K28" s="32"/>
    </row>
    <row r="29" spans="2:11" ht="15.75" customHeight="1" x14ac:dyDescent="0.25">
      <c r="B29" s="8"/>
      <c r="C29" s="37" t="s">
        <v>19</v>
      </c>
      <c r="D29" s="38"/>
      <c r="E29" s="38"/>
      <c r="F29" s="38"/>
      <c r="G29" s="38"/>
      <c r="H29" s="38"/>
      <c r="I29" s="39"/>
      <c r="J29" s="10"/>
      <c r="K29" s="32"/>
    </row>
    <row r="30" spans="2:11" ht="15.75" customHeight="1" x14ac:dyDescent="0.25">
      <c r="B30" s="8"/>
      <c r="C30" s="37" t="s">
        <v>20</v>
      </c>
      <c r="D30" s="38"/>
      <c r="E30" s="38"/>
      <c r="F30" s="38"/>
      <c r="G30" s="38"/>
      <c r="H30" s="38"/>
      <c r="I30" s="39"/>
      <c r="J30" s="10"/>
      <c r="K30" s="33"/>
    </row>
    <row r="31" spans="2:11" x14ac:dyDescent="0.25">
      <c r="B31" s="8"/>
      <c r="K31" s="2" t="b">
        <f>AND(SUM(J23:J30)=10,COUNTBLANK(J23:J30)&gt;=5)</f>
        <v>0</v>
      </c>
    </row>
    <row r="32" spans="2:11" ht="15.75" x14ac:dyDescent="0.25">
      <c r="B32" s="8"/>
      <c r="C32" s="49" t="s">
        <v>21</v>
      </c>
      <c r="D32" s="50"/>
      <c r="E32" s="50"/>
      <c r="F32" s="50"/>
      <c r="G32" s="50"/>
      <c r="H32" s="50"/>
      <c r="I32" s="50"/>
      <c r="J32" s="50"/>
      <c r="K32" s="51"/>
    </row>
    <row r="33" spans="2:11" x14ac:dyDescent="0.25">
      <c r="B33" s="8"/>
      <c r="C33" s="28" t="s">
        <v>1</v>
      </c>
      <c r="D33" s="29"/>
      <c r="E33" s="29"/>
      <c r="F33" s="29"/>
      <c r="G33" s="29"/>
      <c r="H33" s="29"/>
      <c r="I33" s="30"/>
      <c r="J33" s="3" t="s">
        <v>10</v>
      </c>
      <c r="K33" s="31" t="str">
        <f>IF(K42=TRUE,"U redu, pređite na sljedeći dio!","Zbroj bodova max 3 izjave mora biti 10!")</f>
        <v>Zbroj bodova max 3 izjave mora biti 10!</v>
      </c>
    </row>
    <row r="34" spans="2:11" ht="15.75" customHeight="1" x14ac:dyDescent="0.25">
      <c r="B34" s="8"/>
      <c r="C34" s="37" t="s">
        <v>22</v>
      </c>
      <c r="D34" s="38"/>
      <c r="E34" s="38"/>
      <c r="F34" s="38"/>
      <c r="G34" s="38"/>
      <c r="H34" s="38"/>
      <c r="I34" s="39"/>
      <c r="J34" s="10"/>
      <c r="K34" s="32"/>
    </row>
    <row r="35" spans="2:11" ht="16.5" customHeight="1" x14ac:dyDescent="0.25">
      <c r="B35" s="8"/>
      <c r="C35" s="37" t="s">
        <v>23</v>
      </c>
      <c r="D35" s="38"/>
      <c r="E35" s="38"/>
      <c r="F35" s="38"/>
      <c r="G35" s="38"/>
      <c r="H35" s="38"/>
      <c r="I35" s="39"/>
      <c r="J35" s="10"/>
      <c r="K35" s="32"/>
    </row>
    <row r="36" spans="2:11" ht="15.75" customHeight="1" x14ac:dyDescent="0.25">
      <c r="B36" s="8"/>
      <c r="C36" s="37" t="s">
        <v>24</v>
      </c>
      <c r="D36" s="38"/>
      <c r="E36" s="38"/>
      <c r="F36" s="38"/>
      <c r="G36" s="38"/>
      <c r="H36" s="38"/>
      <c r="I36" s="39"/>
      <c r="J36" s="10"/>
      <c r="K36" s="32"/>
    </row>
    <row r="37" spans="2:11" ht="16.5" customHeight="1" x14ac:dyDescent="0.25">
      <c r="B37" s="8"/>
      <c r="C37" s="37" t="s">
        <v>25</v>
      </c>
      <c r="D37" s="38"/>
      <c r="E37" s="38"/>
      <c r="F37" s="38"/>
      <c r="G37" s="38"/>
      <c r="H37" s="38"/>
      <c r="I37" s="39"/>
      <c r="J37" s="10"/>
      <c r="K37" s="32"/>
    </row>
    <row r="38" spans="2:11" ht="15.75" customHeight="1" x14ac:dyDescent="0.25">
      <c r="B38" s="8"/>
      <c r="C38" s="37" t="s">
        <v>26</v>
      </c>
      <c r="D38" s="38"/>
      <c r="E38" s="38"/>
      <c r="F38" s="38"/>
      <c r="G38" s="38"/>
      <c r="H38" s="38"/>
      <c r="I38" s="39"/>
      <c r="J38" s="10"/>
      <c r="K38" s="32"/>
    </row>
    <row r="39" spans="2:11" ht="17.25" customHeight="1" x14ac:dyDescent="0.25">
      <c r="B39" s="8"/>
      <c r="C39" s="37" t="s">
        <v>27</v>
      </c>
      <c r="D39" s="38"/>
      <c r="E39" s="38"/>
      <c r="F39" s="38"/>
      <c r="G39" s="38"/>
      <c r="H39" s="38"/>
      <c r="I39" s="39"/>
      <c r="J39" s="10"/>
      <c r="K39" s="32"/>
    </row>
    <row r="40" spans="2:11" ht="31.5" customHeight="1" x14ac:dyDescent="0.25">
      <c r="B40" s="8"/>
      <c r="C40" s="34" t="s">
        <v>28</v>
      </c>
      <c r="D40" s="35"/>
      <c r="E40" s="35"/>
      <c r="F40" s="35"/>
      <c r="G40" s="35"/>
      <c r="H40" s="35"/>
      <c r="I40" s="36"/>
      <c r="J40" s="10"/>
      <c r="K40" s="32"/>
    </row>
    <row r="41" spans="2:11" ht="15.75" customHeight="1" x14ac:dyDescent="0.25">
      <c r="B41" s="8"/>
      <c r="C41" s="37" t="s">
        <v>29</v>
      </c>
      <c r="D41" s="38"/>
      <c r="E41" s="38"/>
      <c r="F41" s="38"/>
      <c r="G41" s="38"/>
      <c r="H41" s="38"/>
      <c r="I41" s="39"/>
      <c r="J41" s="10"/>
      <c r="K41" s="33"/>
    </row>
    <row r="42" spans="2:11" x14ac:dyDescent="0.25">
      <c r="B42" s="8"/>
      <c r="K42" s="2" t="b">
        <f>AND(SUM(J34:J41)=10,COUNTBLANK(J34:J41)&gt;=5)</f>
        <v>0</v>
      </c>
    </row>
    <row r="43" spans="2:11" ht="15.75" x14ac:dyDescent="0.25">
      <c r="B43" s="8"/>
      <c r="C43" s="49" t="s">
        <v>30</v>
      </c>
      <c r="D43" s="50"/>
      <c r="E43" s="50"/>
      <c r="F43" s="50"/>
      <c r="G43" s="50"/>
      <c r="H43" s="50"/>
      <c r="I43" s="50"/>
      <c r="J43" s="50"/>
      <c r="K43" s="51"/>
    </row>
    <row r="44" spans="2:11" x14ac:dyDescent="0.25">
      <c r="B44" s="8"/>
      <c r="C44" s="28" t="s">
        <v>1</v>
      </c>
      <c r="D44" s="29"/>
      <c r="E44" s="29"/>
      <c r="F44" s="29"/>
      <c r="G44" s="29"/>
      <c r="H44" s="29"/>
      <c r="I44" s="30"/>
      <c r="J44" s="3" t="s">
        <v>10</v>
      </c>
      <c r="K44" s="31" t="str">
        <f>IF(K53=TRUE,"U redu, pređite na sljedeći dio!","Zbroj bodova max 3 izjave mora biti 10!")</f>
        <v>Zbroj bodova max 3 izjave mora biti 10!</v>
      </c>
    </row>
    <row r="45" spans="2:11" ht="15.75" x14ac:dyDescent="0.25">
      <c r="B45" s="8"/>
      <c r="C45" s="37" t="s">
        <v>31</v>
      </c>
      <c r="D45" s="38"/>
      <c r="E45" s="38"/>
      <c r="F45" s="38"/>
      <c r="G45" s="38"/>
      <c r="H45" s="38"/>
      <c r="I45" s="39"/>
      <c r="J45" s="10"/>
      <c r="K45" s="32"/>
    </row>
    <row r="46" spans="2:11" ht="15.75" x14ac:dyDescent="0.25">
      <c r="B46" s="8"/>
      <c r="C46" s="37" t="s">
        <v>32</v>
      </c>
      <c r="D46" s="38"/>
      <c r="E46" s="38"/>
      <c r="F46" s="38"/>
      <c r="G46" s="38"/>
      <c r="H46" s="38"/>
      <c r="I46" s="39"/>
      <c r="J46" s="10"/>
      <c r="K46" s="32"/>
    </row>
    <row r="47" spans="2:11" ht="15.75" x14ac:dyDescent="0.25">
      <c r="B47" s="8"/>
      <c r="C47" s="37" t="s">
        <v>33</v>
      </c>
      <c r="D47" s="38"/>
      <c r="E47" s="38"/>
      <c r="F47" s="38"/>
      <c r="G47" s="38"/>
      <c r="H47" s="38"/>
      <c r="I47" s="39"/>
      <c r="J47" s="10"/>
      <c r="K47" s="32"/>
    </row>
    <row r="48" spans="2:11" ht="15.75" x14ac:dyDescent="0.25">
      <c r="B48" s="8"/>
      <c r="C48" s="37" t="s">
        <v>34</v>
      </c>
      <c r="D48" s="38"/>
      <c r="E48" s="38"/>
      <c r="F48" s="38"/>
      <c r="G48" s="38"/>
      <c r="H48" s="38"/>
      <c r="I48" s="39"/>
      <c r="J48" s="10"/>
      <c r="K48" s="32"/>
    </row>
    <row r="49" spans="2:11" ht="15.75" x14ac:dyDescent="0.25">
      <c r="B49" s="8"/>
      <c r="C49" s="37" t="s">
        <v>35</v>
      </c>
      <c r="D49" s="38"/>
      <c r="E49" s="38"/>
      <c r="F49" s="38"/>
      <c r="G49" s="38"/>
      <c r="H49" s="38"/>
      <c r="I49" s="39"/>
      <c r="J49" s="10"/>
      <c r="K49" s="32"/>
    </row>
    <row r="50" spans="2:11" ht="15.75" x14ac:dyDescent="0.25">
      <c r="B50" s="8"/>
      <c r="C50" s="37" t="s">
        <v>36</v>
      </c>
      <c r="D50" s="38"/>
      <c r="E50" s="38"/>
      <c r="F50" s="38"/>
      <c r="G50" s="38"/>
      <c r="H50" s="38"/>
      <c r="I50" s="39"/>
      <c r="J50" s="10"/>
      <c r="K50" s="32"/>
    </row>
    <row r="51" spans="2:11" ht="15.75" x14ac:dyDescent="0.25">
      <c r="B51" s="8"/>
      <c r="C51" s="34" t="s">
        <v>37</v>
      </c>
      <c r="D51" s="35"/>
      <c r="E51" s="35"/>
      <c r="F51" s="35"/>
      <c r="G51" s="35"/>
      <c r="H51" s="35"/>
      <c r="I51" s="36"/>
      <c r="J51" s="10"/>
      <c r="K51" s="32"/>
    </row>
    <row r="52" spans="2:11" ht="15.75" x14ac:dyDescent="0.25">
      <c r="B52" s="8"/>
      <c r="C52" s="37" t="s">
        <v>38</v>
      </c>
      <c r="D52" s="38"/>
      <c r="E52" s="38"/>
      <c r="F52" s="38"/>
      <c r="G52" s="38"/>
      <c r="H52" s="38"/>
      <c r="I52" s="39"/>
      <c r="J52" s="10"/>
      <c r="K52" s="33"/>
    </row>
    <row r="53" spans="2:11" x14ac:dyDescent="0.25">
      <c r="B53" s="8"/>
      <c r="K53" s="2" t="b">
        <f>AND(SUM(J45:J52)=10,COUNTBLANK(J45:J52)&gt;=5)</f>
        <v>0</v>
      </c>
    </row>
    <row r="54" spans="2:11" ht="32.25" customHeight="1" x14ac:dyDescent="0.25">
      <c r="B54" s="8"/>
      <c r="C54" s="25" t="s">
        <v>47</v>
      </c>
      <c r="D54" s="26"/>
      <c r="E54" s="26"/>
      <c r="F54" s="26"/>
      <c r="G54" s="26"/>
      <c r="H54" s="26"/>
      <c r="I54" s="26"/>
      <c r="J54" s="26"/>
      <c r="K54" s="27"/>
    </row>
    <row r="55" spans="2:11" x14ac:dyDescent="0.25">
      <c r="B55" s="8"/>
      <c r="C55" s="28" t="s">
        <v>1</v>
      </c>
      <c r="D55" s="29"/>
      <c r="E55" s="29"/>
      <c r="F55" s="29"/>
      <c r="G55" s="29"/>
      <c r="H55" s="29"/>
      <c r="I55" s="30"/>
      <c r="J55" s="3" t="s">
        <v>10</v>
      </c>
      <c r="K55" s="31" t="str">
        <f>IF(K64=TRUE,"U redu, pređite na sljedeći dio!","Zbroj bodova max 3 izjave mora biti 10!")</f>
        <v>Zbroj bodova max 3 izjave mora biti 10!</v>
      </c>
    </row>
    <row r="56" spans="2:11" ht="30" customHeight="1" x14ac:dyDescent="0.25">
      <c r="B56" s="8"/>
      <c r="C56" s="34" t="s">
        <v>39</v>
      </c>
      <c r="D56" s="35"/>
      <c r="E56" s="35"/>
      <c r="F56" s="35"/>
      <c r="G56" s="35"/>
      <c r="H56" s="35"/>
      <c r="I56" s="36"/>
      <c r="J56" s="10"/>
      <c r="K56" s="32"/>
    </row>
    <row r="57" spans="2:11" ht="30" customHeight="1" x14ac:dyDescent="0.25">
      <c r="B57" s="8"/>
      <c r="C57" s="37" t="s">
        <v>40</v>
      </c>
      <c r="D57" s="38"/>
      <c r="E57" s="38"/>
      <c r="F57" s="38"/>
      <c r="G57" s="38"/>
      <c r="H57" s="38"/>
      <c r="I57" s="39"/>
      <c r="J57" s="10"/>
      <c r="K57" s="32"/>
    </row>
    <row r="58" spans="2:11" ht="15.75" x14ac:dyDescent="0.25">
      <c r="B58" s="8"/>
      <c r="C58" s="37" t="s">
        <v>41</v>
      </c>
      <c r="D58" s="38"/>
      <c r="E58" s="38"/>
      <c r="F58" s="38"/>
      <c r="G58" s="38"/>
      <c r="H58" s="38"/>
      <c r="I58" s="39"/>
      <c r="J58" s="10"/>
      <c r="K58" s="32"/>
    </row>
    <row r="59" spans="2:11" ht="15.75" x14ac:dyDescent="0.25">
      <c r="B59" s="8"/>
      <c r="C59" s="37" t="s">
        <v>42</v>
      </c>
      <c r="D59" s="38"/>
      <c r="E59" s="38"/>
      <c r="F59" s="38"/>
      <c r="G59" s="38"/>
      <c r="H59" s="38"/>
      <c r="I59" s="39"/>
      <c r="J59" s="10"/>
      <c r="K59" s="32"/>
    </row>
    <row r="60" spans="2:11" ht="15.75" x14ac:dyDescent="0.25">
      <c r="B60" s="8"/>
      <c r="C60" s="37" t="s">
        <v>43</v>
      </c>
      <c r="D60" s="38"/>
      <c r="E60" s="38"/>
      <c r="F60" s="38"/>
      <c r="G60" s="38"/>
      <c r="H60" s="38"/>
      <c r="I60" s="39"/>
      <c r="J60" s="10"/>
      <c r="K60" s="32"/>
    </row>
    <row r="61" spans="2:11" ht="29.25" customHeight="1" x14ac:dyDescent="0.25">
      <c r="B61" s="8"/>
      <c r="C61" s="34" t="s">
        <v>44</v>
      </c>
      <c r="D61" s="35"/>
      <c r="E61" s="35"/>
      <c r="F61" s="35"/>
      <c r="G61" s="35"/>
      <c r="H61" s="35"/>
      <c r="I61" s="36"/>
      <c r="J61" s="10"/>
      <c r="K61" s="32"/>
    </row>
    <row r="62" spans="2:11" ht="15.75" x14ac:dyDescent="0.25">
      <c r="B62" s="8"/>
      <c r="C62" s="34" t="s">
        <v>45</v>
      </c>
      <c r="D62" s="35"/>
      <c r="E62" s="35"/>
      <c r="F62" s="35"/>
      <c r="G62" s="35"/>
      <c r="H62" s="35"/>
      <c r="I62" s="36"/>
      <c r="J62" s="10"/>
      <c r="K62" s="32"/>
    </row>
    <row r="63" spans="2:11" ht="15.75" x14ac:dyDescent="0.25">
      <c r="B63" s="8"/>
      <c r="C63" s="37" t="s">
        <v>46</v>
      </c>
      <c r="D63" s="38"/>
      <c r="E63" s="38"/>
      <c r="F63" s="38"/>
      <c r="G63" s="38"/>
      <c r="H63" s="38"/>
      <c r="I63" s="39"/>
      <c r="J63" s="10"/>
      <c r="K63" s="33"/>
    </row>
    <row r="64" spans="2:11" x14ac:dyDescent="0.25">
      <c r="B64" s="8"/>
      <c r="K64" s="2" t="b">
        <f>AND(SUM(J56:J63)=10,COUNTBLANK(J56:J63)&gt;=5)</f>
        <v>0</v>
      </c>
    </row>
    <row r="65" spans="2:11" x14ac:dyDescent="0.25">
      <c r="B65" s="8"/>
      <c r="C65" s="25" t="s">
        <v>49</v>
      </c>
      <c r="D65" s="26"/>
      <c r="E65" s="26"/>
      <c r="F65" s="26"/>
      <c r="G65" s="26"/>
      <c r="H65" s="26"/>
      <c r="I65" s="26"/>
      <c r="J65" s="26"/>
      <c r="K65" s="27"/>
    </row>
    <row r="66" spans="2:11" x14ac:dyDescent="0.25">
      <c r="B66" s="8"/>
      <c r="C66" s="28" t="s">
        <v>1</v>
      </c>
      <c r="D66" s="29"/>
      <c r="E66" s="29"/>
      <c r="F66" s="29"/>
      <c r="G66" s="29"/>
      <c r="H66" s="29"/>
      <c r="I66" s="30"/>
      <c r="J66" s="3" t="s">
        <v>10</v>
      </c>
      <c r="K66" s="31" t="str">
        <f>IF(K75=TRUE,"U redu, pređite na sljedeći dio!","Zbroj bodova max 3 izjave mora biti 10!")</f>
        <v>Zbroj bodova max 3 izjave mora biti 10!</v>
      </c>
    </row>
    <row r="67" spans="2:11" ht="15.75" x14ac:dyDescent="0.25">
      <c r="B67" s="8"/>
      <c r="C67" s="34" t="s">
        <v>48</v>
      </c>
      <c r="D67" s="35"/>
      <c r="E67" s="35"/>
      <c r="F67" s="35"/>
      <c r="G67" s="35"/>
      <c r="H67" s="35"/>
      <c r="I67" s="36"/>
      <c r="J67" s="10"/>
      <c r="K67" s="32"/>
    </row>
    <row r="68" spans="2:11" ht="15.75" x14ac:dyDescent="0.25">
      <c r="B68" s="8"/>
      <c r="C68" s="37" t="s">
        <v>50</v>
      </c>
      <c r="D68" s="38"/>
      <c r="E68" s="38"/>
      <c r="F68" s="38"/>
      <c r="G68" s="38"/>
      <c r="H68" s="38"/>
      <c r="I68" s="39"/>
      <c r="J68" s="10"/>
      <c r="K68" s="32"/>
    </row>
    <row r="69" spans="2:11" ht="15.75" x14ac:dyDescent="0.25">
      <c r="B69" s="8"/>
      <c r="C69" s="37" t="s">
        <v>51</v>
      </c>
      <c r="D69" s="38"/>
      <c r="E69" s="38"/>
      <c r="F69" s="38"/>
      <c r="G69" s="38"/>
      <c r="H69" s="38"/>
      <c r="I69" s="39"/>
      <c r="J69" s="10"/>
      <c r="K69" s="32"/>
    </row>
    <row r="70" spans="2:11" ht="30.75" customHeight="1" x14ac:dyDescent="0.25">
      <c r="B70" s="8"/>
      <c r="C70" s="34" t="s">
        <v>52</v>
      </c>
      <c r="D70" s="35"/>
      <c r="E70" s="35"/>
      <c r="F70" s="35"/>
      <c r="G70" s="35"/>
      <c r="H70" s="35"/>
      <c r="I70" s="36"/>
      <c r="J70" s="10"/>
      <c r="K70" s="32"/>
    </row>
    <row r="71" spans="2:11" ht="15.75" x14ac:dyDescent="0.25">
      <c r="B71" s="8"/>
      <c r="C71" s="37" t="s">
        <v>53</v>
      </c>
      <c r="D71" s="38"/>
      <c r="E71" s="38"/>
      <c r="F71" s="38"/>
      <c r="G71" s="38"/>
      <c r="H71" s="38"/>
      <c r="I71" s="39"/>
      <c r="J71" s="10"/>
      <c r="K71" s="32"/>
    </row>
    <row r="72" spans="2:11" ht="15.75" x14ac:dyDescent="0.25">
      <c r="B72" s="8"/>
      <c r="C72" s="34" t="s">
        <v>54</v>
      </c>
      <c r="D72" s="35"/>
      <c r="E72" s="35"/>
      <c r="F72" s="35"/>
      <c r="G72" s="35"/>
      <c r="H72" s="35"/>
      <c r="I72" s="36"/>
      <c r="J72" s="10"/>
      <c r="K72" s="32"/>
    </row>
    <row r="73" spans="2:11" ht="15.75" x14ac:dyDescent="0.25">
      <c r="B73" s="8"/>
      <c r="C73" s="34" t="s">
        <v>55</v>
      </c>
      <c r="D73" s="35"/>
      <c r="E73" s="35"/>
      <c r="F73" s="35"/>
      <c r="G73" s="35"/>
      <c r="H73" s="35"/>
      <c r="I73" s="36"/>
      <c r="J73" s="10"/>
      <c r="K73" s="32"/>
    </row>
    <row r="74" spans="2:11" ht="15.75" x14ac:dyDescent="0.25">
      <c r="B74" s="8"/>
      <c r="C74" s="37" t="s">
        <v>56</v>
      </c>
      <c r="D74" s="38"/>
      <c r="E74" s="38"/>
      <c r="F74" s="38"/>
      <c r="G74" s="38"/>
      <c r="H74" s="38"/>
      <c r="I74" s="39"/>
      <c r="J74" s="10"/>
      <c r="K74" s="33"/>
    </row>
    <row r="75" spans="2:11" x14ac:dyDescent="0.25">
      <c r="B75" s="8"/>
      <c r="K75" s="2" t="b">
        <f>AND(SUM(J67:J74)=10,COUNTBLANK(J67:J74)&gt;=5)</f>
        <v>0</v>
      </c>
    </row>
    <row r="76" spans="2:11" x14ac:dyDescent="0.25">
      <c r="B76" s="8"/>
      <c r="C76" s="25" t="s">
        <v>57</v>
      </c>
      <c r="D76" s="26"/>
      <c r="E76" s="26"/>
      <c r="F76" s="26"/>
      <c r="G76" s="26"/>
      <c r="H76" s="26"/>
      <c r="I76" s="26"/>
      <c r="J76" s="26"/>
      <c r="K76" s="27"/>
    </row>
    <row r="77" spans="2:11" x14ac:dyDescent="0.25">
      <c r="B77" s="8"/>
      <c r="C77" s="28" t="s">
        <v>1</v>
      </c>
      <c r="D77" s="29"/>
      <c r="E77" s="29"/>
      <c r="F77" s="29"/>
      <c r="G77" s="29"/>
      <c r="H77" s="29"/>
      <c r="I77" s="30"/>
      <c r="J77" s="3" t="s">
        <v>10</v>
      </c>
      <c r="K77" s="31" t="str">
        <f>IF(K86=TRUE,"U redu, pređite na sljedeći dio!","Zbroj bodova max 3 izjave mora biti 10!")</f>
        <v>Zbroj bodova max 3 izjave mora biti 10!</v>
      </c>
    </row>
    <row r="78" spans="2:11" ht="15.75" x14ac:dyDescent="0.25">
      <c r="B78" s="8"/>
      <c r="C78" s="34" t="s">
        <v>58</v>
      </c>
      <c r="D78" s="35"/>
      <c r="E78" s="35"/>
      <c r="F78" s="35"/>
      <c r="G78" s="35"/>
      <c r="H78" s="35"/>
      <c r="I78" s="36"/>
      <c r="J78" s="10"/>
      <c r="K78" s="32"/>
    </row>
    <row r="79" spans="2:11" ht="15.75" x14ac:dyDescent="0.25">
      <c r="B79" s="8"/>
      <c r="C79" s="37" t="s">
        <v>59</v>
      </c>
      <c r="D79" s="38"/>
      <c r="E79" s="38"/>
      <c r="F79" s="38"/>
      <c r="G79" s="38"/>
      <c r="H79" s="38"/>
      <c r="I79" s="39"/>
      <c r="J79" s="10"/>
      <c r="K79" s="32"/>
    </row>
    <row r="80" spans="2:11" ht="15.75" x14ac:dyDescent="0.25">
      <c r="B80" s="8"/>
      <c r="C80" s="37" t="s">
        <v>60</v>
      </c>
      <c r="D80" s="38"/>
      <c r="E80" s="38"/>
      <c r="F80" s="38"/>
      <c r="G80" s="38"/>
      <c r="H80" s="38"/>
      <c r="I80" s="39"/>
      <c r="J80" s="10"/>
      <c r="K80" s="32"/>
    </row>
    <row r="81" spans="2:11" ht="15.75" x14ac:dyDescent="0.25">
      <c r="B81" s="8"/>
      <c r="C81" s="34" t="s">
        <v>61</v>
      </c>
      <c r="D81" s="35"/>
      <c r="E81" s="35"/>
      <c r="F81" s="35"/>
      <c r="G81" s="35"/>
      <c r="H81" s="35"/>
      <c r="I81" s="36"/>
      <c r="J81" s="10"/>
      <c r="K81" s="32"/>
    </row>
    <row r="82" spans="2:11" ht="15.75" x14ac:dyDescent="0.25">
      <c r="B82" s="8"/>
      <c r="C82" s="37" t="s">
        <v>62</v>
      </c>
      <c r="D82" s="38"/>
      <c r="E82" s="38"/>
      <c r="F82" s="38"/>
      <c r="G82" s="38"/>
      <c r="H82" s="38"/>
      <c r="I82" s="39"/>
      <c r="J82" s="10"/>
      <c r="K82" s="32"/>
    </row>
    <row r="83" spans="2:11" ht="34.5" customHeight="1" x14ac:dyDescent="0.25">
      <c r="B83" s="8"/>
      <c r="C83" s="34" t="s">
        <v>63</v>
      </c>
      <c r="D83" s="35"/>
      <c r="E83" s="35"/>
      <c r="F83" s="35"/>
      <c r="G83" s="35"/>
      <c r="H83" s="35"/>
      <c r="I83" s="36"/>
      <c r="J83" s="10"/>
      <c r="K83" s="32"/>
    </row>
    <row r="84" spans="2:11" ht="18" customHeight="1" x14ac:dyDescent="0.25">
      <c r="B84" s="8"/>
      <c r="C84" s="34" t="s">
        <v>64</v>
      </c>
      <c r="D84" s="35"/>
      <c r="E84" s="35"/>
      <c r="F84" s="35"/>
      <c r="G84" s="35"/>
      <c r="H84" s="35"/>
      <c r="I84" s="36"/>
      <c r="J84" s="10"/>
      <c r="K84" s="32"/>
    </row>
    <row r="85" spans="2:11" ht="15.75" x14ac:dyDescent="0.25">
      <c r="B85" s="8"/>
      <c r="C85" s="37" t="s">
        <v>95</v>
      </c>
      <c r="D85" s="38"/>
      <c r="E85" s="38"/>
      <c r="F85" s="38"/>
      <c r="G85" s="38"/>
      <c r="H85" s="38"/>
      <c r="I85" s="39"/>
      <c r="J85" s="10"/>
      <c r="K85" s="33"/>
    </row>
    <row r="86" spans="2:11" ht="15.75" thickBot="1" x14ac:dyDescent="0.3">
      <c r="B86" s="8"/>
      <c r="K86" s="2" t="b">
        <f>AND(SUM(J78:J85)=10,COUNTBLANK(J78:J85)&gt;=5)</f>
        <v>0</v>
      </c>
    </row>
    <row r="87" spans="2:11" s="5" customFormat="1" ht="25.5" customHeight="1" x14ac:dyDescent="0.25">
      <c r="B87" s="7"/>
      <c r="C87" s="19" t="str">
        <f>IF(K89=TRUE,"Hvala Vam, molim da snimite file sa Vašim imenom i prezimenom i pošaljete ga na email adresu mgalic@gfos.hr","Imate pogrešku u upitniku, molimo da se vratite na dio upitnika gdje Vam je dana poruka crvenim slovima i popravite taj dio, a zatim se vratite na kraj!")</f>
        <v>Imate pogrešku u upitniku, molimo da se vratite na dio upitnika gdje Vam je dana poruka crvenim slovima i popravite taj dio, a zatim se vratite na kraj!</v>
      </c>
      <c r="D87" s="20"/>
      <c r="E87" s="20"/>
      <c r="F87" s="20"/>
      <c r="G87" s="20"/>
      <c r="H87" s="20"/>
      <c r="I87" s="20"/>
      <c r="J87" s="20"/>
      <c r="K87" s="21"/>
    </row>
    <row r="88" spans="2:11" s="5" customFormat="1" ht="25.5" customHeight="1" thickBot="1" x14ac:dyDescent="0.3">
      <c r="B88" s="7"/>
      <c r="C88" s="22"/>
      <c r="D88" s="23"/>
      <c r="E88" s="23"/>
      <c r="F88" s="23"/>
      <c r="G88" s="23"/>
      <c r="H88" s="23"/>
      <c r="I88" s="23"/>
      <c r="J88" s="23"/>
      <c r="K88" s="24"/>
    </row>
    <row r="89" spans="2:11" x14ac:dyDescent="0.25">
      <c r="B89" s="8"/>
      <c r="K89" s="2" t="b">
        <f>AND(K11="U redu, pređite na sljedeći dio!",K22="U redu, pređite na sljedeći dio!",K33="U redu, pređite na sljedeći dio!",K44="U redu, pređite na sljedeći dio!",K55="U redu, pređite na sljedeći dio!",K66="U redu, pređite na sljedeći dio!",K77="U redu, pređite na sljedeći dio!")</f>
        <v>0</v>
      </c>
    </row>
    <row r="90" spans="2:11" x14ac:dyDescent="0.25">
      <c r="B90" s="8"/>
      <c r="C90" s="40" t="s">
        <v>84</v>
      </c>
      <c r="D90" s="41"/>
      <c r="E90" s="41"/>
      <c r="F90" s="41"/>
      <c r="G90" s="41"/>
      <c r="H90" s="41"/>
      <c r="I90" s="41"/>
      <c r="J90" s="41"/>
      <c r="K90" s="42"/>
    </row>
    <row r="91" spans="2:11" x14ac:dyDescent="0.25">
      <c r="B91" s="8"/>
      <c r="C91" s="43"/>
      <c r="D91" s="44"/>
      <c r="E91" s="44"/>
      <c r="F91" s="44"/>
      <c r="G91" s="44"/>
      <c r="H91" s="44"/>
      <c r="I91" s="44"/>
      <c r="J91" s="44"/>
      <c r="K91" s="45"/>
    </row>
    <row r="92" spans="2:11" x14ac:dyDescent="0.25">
      <c r="B92" s="8"/>
      <c r="C92" s="46"/>
      <c r="D92" s="47"/>
      <c r="E92" s="47"/>
      <c r="F92" s="47"/>
      <c r="G92" s="47"/>
      <c r="H92" s="47"/>
      <c r="I92" s="47"/>
      <c r="J92" s="47"/>
      <c r="K92" s="48"/>
    </row>
    <row r="93" spans="2:11" ht="15.75" thickBot="1" x14ac:dyDescent="0.3">
      <c r="B93" s="8"/>
    </row>
    <row r="94" spans="2:11" ht="31.5" customHeight="1" thickBot="1" x14ac:dyDescent="0.3">
      <c r="B94" s="8"/>
      <c r="C94" s="16" t="str">
        <f>IF(K89=TRUE,C95,"-")</f>
        <v>-</v>
      </c>
      <c r="D94" s="17"/>
      <c r="E94" s="17"/>
      <c r="F94" s="17"/>
      <c r="G94" s="17"/>
      <c r="H94" s="17"/>
      <c r="I94" s="17"/>
      <c r="J94" s="17"/>
      <c r="K94" s="18"/>
    </row>
    <row r="95" spans="2:11" x14ac:dyDescent="0.25">
      <c r="B95" s="8"/>
      <c r="C95" s="68" t="s">
        <v>93</v>
      </c>
      <c r="D95" s="68"/>
      <c r="E95" s="68"/>
      <c r="F95" s="68"/>
      <c r="G95" s="68"/>
      <c r="H95" s="68"/>
      <c r="I95" s="68"/>
      <c r="J95" s="68"/>
      <c r="K95" s="68"/>
    </row>
    <row r="96" spans="2:11" x14ac:dyDescent="0.25">
      <c r="H96" s="67"/>
      <c r="I96" s="67"/>
      <c r="J96" s="67"/>
      <c r="K96" s="67"/>
    </row>
    <row r="99" spans="3:11" x14ac:dyDescent="0.25">
      <c r="C99" s="6"/>
      <c r="D99" s="6"/>
      <c r="E99" s="6"/>
      <c r="F99" s="6"/>
      <c r="G99" s="6"/>
      <c r="H99" s="6"/>
      <c r="I99" s="6"/>
      <c r="J99" s="6"/>
      <c r="K99" s="6"/>
    </row>
    <row r="100" spans="3:11" x14ac:dyDescent="0.25">
      <c r="C100" s="6"/>
      <c r="D100" s="6"/>
      <c r="E100" s="6"/>
      <c r="F100" s="6"/>
      <c r="G100" s="6"/>
      <c r="H100" s="6"/>
      <c r="I100" s="6"/>
      <c r="J100" s="6"/>
      <c r="K100" s="6"/>
    </row>
    <row r="101" spans="3:11" x14ac:dyDescent="0.25">
      <c r="C101" s="6"/>
      <c r="D101" s="6"/>
      <c r="E101" s="6"/>
      <c r="F101" s="6"/>
      <c r="G101" s="6"/>
      <c r="H101" s="6"/>
      <c r="I101" s="6"/>
      <c r="J101" s="6"/>
      <c r="K101" s="6"/>
    </row>
    <row r="102" spans="3:11" x14ac:dyDescent="0.25">
      <c r="C102" s="6"/>
      <c r="D102" s="6"/>
      <c r="E102" s="6"/>
      <c r="F102" s="6"/>
      <c r="G102" s="6"/>
      <c r="H102" s="6"/>
      <c r="I102" s="6"/>
      <c r="J102" s="6"/>
      <c r="K102" s="6"/>
    </row>
  </sheetData>
  <sheetProtection password="88AE" sheet="1" objects="1" scenarios="1"/>
  <mergeCells count="84">
    <mergeCell ref="H96:K96"/>
    <mergeCell ref="C95:K95"/>
    <mergeCell ref="C10:K10"/>
    <mergeCell ref="K11:K19"/>
    <mergeCell ref="C11:I11"/>
    <mergeCell ref="C25:I25"/>
    <mergeCell ref="C26:I26"/>
    <mergeCell ref="C41:I41"/>
    <mergeCell ref="C28:I28"/>
    <mergeCell ref="C29:I29"/>
    <mergeCell ref="C30:I30"/>
    <mergeCell ref="C33:I33"/>
    <mergeCell ref="C34:I34"/>
    <mergeCell ref="C35:I35"/>
    <mergeCell ref="C32:K32"/>
    <mergeCell ref="K33:K41"/>
    <mergeCell ref="C1:K2"/>
    <mergeCell ref="C3:K8"/>
    <mergeCell ref="C27:I27"/>
    <mergeCell ref="C12:I12"/>
    <mergeCell ref="C13:I13"/>
    <mergeCell ref="C14:I14"/>
    <mergeCell ref="C15:I15"/>
    <mergeCell ref="C16:I16"/>
    <mergeCell ref="C17:I17"/>
    <mergeCell ref="C18:I18"/>
    <mergeCell ref="C19:I19"/>
    <mergeCell ref="C21:K21"/>
    <mergeCell ref="K22:K30"/>
    <mergeCell ref="C22:I22"/>
    <mergeCell ref="C23:I23"/>
    <mergeCell ref="C24:I24"/>
    <mergeCell ref="C36:I36"/>
    <mergeCell ref="C37:I37"/>
    <mergeCell ref="C38:I38"/>
    <mergeCell ref="C39:I39"/>
    <mergeCell ref="C40:I40"/>
    <mergeCell ref="C43:K43"/>
    <mergeCell ref="C44:I44"/>
    <mergeCell ref="K44:K52"/>
    <mergeCell ref="C45:I45"/>
    <mergeCell ref="C46:I46"/>
    <mergeCell ref="C47:I47"/>
    <mergeCell ref="C48:I48"/>
    <mergeCell ref="C49:I49"/>
    <mergeCell ref="C50:I50"/>
    <mergeCell ref="C51:I51"/>
    <mergeCell ref="C52:I52"/>
    <mergeCell ref="C54:K54"/>
    <mergeCell ref="C55:I55"/>
    <mergeCell ref="K55:K63"/>
    <mergeCell ref="C56:I56"/>
    <mergeCell ref="C57:I57"/>
    <mergeCell ref="C58:I58"/>
    <mergeCell ref="C59:I59"/>
    <mergeCell ref="C60:I60"/>
    <mergeCell ref="C61:I61"/>
    <mergeCell ref="C62:I62"/>
    <mergeCell ref="C63:I63"/>
    <mergeCell ref="C65:K65"/>
    <mergeCell ref="C66:I66"/>
    <mergeCell ref="K66:K74"/>
    <mergeCell ref="C67:I67"/>
    <mergeCell ref="C68:I68"/>
    <mergeCell ref="C69:I69"/>
    <mergeCell ref="C70:I70"/>
    <mergeCell ref="C71:I71"/>
    <mergeCell ref="C72:I72"/>
    <mergeCell ref="C73:I73"/>
    <mergeCell ref="C74:I74"/>
    <mergeCell ref="C94:K94"/>
    <mergeCell ref="C87:K88"/>
    <mergeCell ref="C76:K76"/>
    <mergeCell ref="C77:I77"/>
    <mergeCell ref="K77:K85"/>
    <mergeCell ref="C78:I78"/>
    <mergeCell ref="C79:I79"/>
    <mergeCell ref="C80:I80"/>
    <mergeCell ref="C81:I81"/>
    <mergeCell ref="C82:I82"/>
    <mergeCell ref="C83:I83"/>
    <mergeCell ref="C84:I84"/>
    <mergeCell ref="C85:I85"/>
    <mergeCell ref="C90:K92"/>
  </mergeCells>
  <conditionalFormatting sqref="K11:K19">
    <cfRule type="cellIs" dxfId="15" priority="16" operator="equal">
      <formula>"U redu, pređite na sljedeći dio!"</formula>
    </cfRule>
    <cfRule type="cellIs" dxfId="14" priority="17" operator="equal">
      <formula>"Zbroj bodova max 3 izjave mora biti 10!"</formula>
    </cfRule>
  </conditionalFormatting>
  <conditionalFormatting sqref="K22:K30">
    <cfRule type="cellIs" dxfId="13" priority="14" operator="equal">
      <formula>"U redu, pređite na sljedeći dio!"</formula>
    </cfRule>
    <cfRule type="cellIs" dxfId="12" priority="15" operator="equal">
      <formula>"Zbroj bodova max 3 izjave mora biti 10!"</formula>
    </cfRule>
  </conditionalFormatting>
  <conditionalFormatting sqref="K33:K41">
    <cfRule type="cellIs" dxfId="11" priority="12" operator="equal">
      <formula>"U redu, pređite na sljedeći dio!"</formula>
    </cfRule>
    <cfRule type="cellIs" dxfId="10" priority="13" operator="equal">
      <formula>"Zbroj bodova max 3 izjave mora biti 10!"</formula>
    </cfRule>
  </conditionalFormatting>
  <conditionalFormatting sqref="K44:K52">
    <cfRule type="cellIs" dxfId="9" priority="10" operator="equal">
      <formula>"U redu, pređite na sljedeći dio!"</formula>
    </cfRule>
    <cfRule type="cellIs" dxfId="8" priority="11" operator="equal">
      <formula>"Zbroj bodova max 3 izjave mora biti 10!"</formula>
    </cfRule>
  </conditionalFormatting>
  <conditionalFormatting sqref="K55:K63">
    <cfRule type="cellIs" dxfId="7" priority="8" operator="equal">
      <formula>"U redu, pređite na sljedeći dio!"</formula>
    </cfRule>
    <cfRule type="cellIs" dxfId="6" priority="9" operator="equal">
      <formula>"Zbroj bodova max 3 izjave mora biti 10!"</formula>
    </cfRule>
  </conditionalFormatting>
  <conditionalFormatting sqref="K66:K74">
    <cfRule type="cellIs" dxfId="5" priority="6" operator="equal">
      <formula>"U redu, pređite na sljedeći dio!"</formula>
    </cfRule>
    <cfRule type="cellIs" dxfId="4" priority="7" operator="equal">
      <formula>"Zbroj bodova max 3 izjave mora biti 10!"</formula>
    </cfRule>
  </conditionalFormatting>
  <conditionalFormatting sqref="K77:K85">
    <cfRule type="cellIs" dxfId="3" priority="4" operator="equal">
      <formula>"U redu, pređite na sljedeći dio!"</formula>
    </cfRule>
    <cfRule type="cellIs" dxfId="2" priority="5" operator="equal">
      <formula>"Zbroj bodova max 3 izjave mora biti 10!"</formula>
    </cfRule>
  </conditionalFormatting>
  <conditionalFormatting sqref="C87:K88">
    <cfRule type="cellIs" dxfId="1" priority="1" operator="equal">
      <formula>"Imate pogrešku u upitniku, molimo da se vratite na dio upitnika gdje Vam je dana poruka crvenim slovima i popravite taj dio, a zatim se vratite na kraj!"</formula>
    </cfRule>
    <cfRule type="cellIs" dxfId="0" priority="2" operator="equal">
      <formula>"Hvala Vam, molim da snimite file sa Vašim imenom i prezimenom i pošaljete ga na email adresu mgalic@gfos.hr"</formula>
    </cfRule>
  </conditionalFormatting>
  <dataValidations count="1">
    <dataValidation type="list" allowBlank="1" showInputMessage="1" showErrorMessage="1" sqref="J12:J19 J23:J30 J34:J41 J45:J52 J56:J63 J67:J74 J78:J85">
      <formula1>bod</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L28" sqref="L28"/>
    </sheetView>
  </sheetViews>
  <sheetFormatPr defaultRowHeight="15" x14ac:dyDescent="0.25"/>
  <sheetData/>
  <sheetProtection password="88AE"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workbookViewId="0">
      <selection activeCell="F23" sqref="F23"/>
    </sheetView>
  </sheetViews>
  <sheetFormatPr defaultRowHeight="15" x14ac:dyDescent="0.25"/>
  <sheetData>
    <row r="2" spans="2:3" x14ac:dyDescent="0.25">
      <c r="B2" s="2">
        <v>1</v>
      </c>
      <c r="C2" s="2"/>
    </row>
    <row r="3" spans="2:3" x14ac:dyDescent="0.25">
      <c r="B3" s="2">
        <v>2</v>
      </c>
      <c r="C3" s="2"/>
    </row>
    <row r="4" spans="2:3" x14ac:dyDescent="0.25">
      <c r="B4" s="2">
        <v>3</v>
      </c>
      <c r="C4" s="2"/>
    </row>
    <row r="5" spans="2:3" x14ac:dyDescent="0.25">
      <c r="B5" s="2">
        <v>4</v>
      </c>
      <c r="C5" s="2"/>
    </row>
    <row r="6" spans="2:3" x14ac:dyDescent="0.25">
      <c r="B6" s="2">
        <v>5</v>
      </c>
      <c r="C6" s="2"/>
    </row>
    <row r="7" spans="2:3" x14ac:dyDescent="0.25">
      <c r="B7" s="2">
        <v>6</v>
      </c>
      <c r="C7" s="2"/>
    </row>
    <row r="8" spans="2:3" x14ac:dyDescent="0.25">
      <c r="B8" s="2">
        <v>7</v>
      </c>
      <c r="C8" s="2"/>
    </row>
    <row r="9" spans="2:3" x14ac:dyDescent="0.25">
      <c r="B9" s="2">
        <v>8</v>
      </c>
      <c r="C9" s="2"/>
    </row>
    <row r="10" spans="2:3" x14ac:dyDescent="0.25">
      <c r="B10" s="2">
        <v>9</v>
      </c>
      <c r="C10" s="2"/>
    </row>
    <row r="11" spans="2:3" x14ac:dyDescent="0.25">
      <c r="B11" s="2">
        <v>10</v>
      </c>
      <c r="C11" s="2"/>
    </row>
    <row r="12" spans="2:3" x14ac:dyDescent="0.25">
      <c r="B12" s="2"/>
      <c r="C12" s="2"/>
    </row>
  </sheetData>
  <sheetProtection password="88AE"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7"/>
  <sheetViews>
    <sheetView topLeftCell="A7" workbookViewId="0">
      <selection activeCell="T16" sqref="T16"/>
    </sheetView>
  </sheetViews>
  <sheetFormatPr defaultRowHeight="15" x14ac:dyDescent="0.25"/>
  <cols>
    <col min="3" max="3" width="11.5703125" customWidth="1"/>
  </cols>
  <sheetData>
    <row r="2" spans="1:18" x14ac:dyDescent="0.25">
      <c r="A2" s="12"/>
      <c r="B2" s="13"/>
      <c r="C2" s="13"/>
      <c r="D2" s="13"/>
      <c r="E2" s="13"/>
      <c r="F2" s="13"/>
      <c r="G2" s="13"/>
      <c r="H2" s="13"/>
      <c r="I2" s="13"/>
      <c r="J2" s="13"/>
      <c r="K2" s="13"/>
      <c r="L2" s="13"/>
      <c r="M2" s="13"/>
      <c r="N2" s="13"/>
      <c r="O2" s="13"/>
      <c r="P2" s="13"/>
      <c r="Q2" s="13"/>
      <c r="R2" s="13"/>
    </row>
    <row r="3" spans="1:18" x14ac:dyDescent="0.25">
      <c r="A3" s="12"/>
      <c r="B3" s="69" t="s">
        <v>83</v>
      </c>
      <c r="C3" s="69"/>
      <c r="D3" s="69"/>
      <c r="E3" s="69"/>
      <c r="F3" s="69"/>
      <c r="G3" s="69"/>
      <c r="H3" s="69"/>
      <c r="I3" s="69"/>
      <c r="J3" s="69"/>
      <c r="K3" s="69"/>
      <c r="L3" s="69"/>
      <c r="M3" s="69"/>
      <c r="N3" s="69"/>
      <c r="O3" s="69"/>
      <c r="P3" s="69"/>
      <c r="Q3" s="69"/>
      <c r="R3" s="69"/>
    </row>
    <row r="4" spans="1:18" x14ac:dyDescent="0.25">
      <c r="A4" s="12"/>
      <c r="B4" s="70" t="s">
        <v>65</v>
      </c>
      <c r="C4" s="71" t="s">
        <v>66</v>
      </c>
      <c r="D4" s="71"/>
      <c r="E4" s="71" t="s">
        <v>67</v>
      </c>
      <c r="F4" s="71"/>
      <c r="G4" s="71" t="s">
        <v>68</v>
      </c>
      <c r="H4" s="71"/>
      <c r="I4" s="71" t="s">
        <v>69</v>
      </c>
      <c r="J4" s="71"/>
      <c r="K4" s="71" t="s">
        <v>70</v>
      </c>
      <c r="L4" s="71"/>
      <c r="M4" s="71" t="s">
        <v>71</v>
      </c>
      <c r="N4" s="71"/>
      <c r="O4" s="71" t="s">
        <v>72</v>
      </c>
      <c r="P4" s="71"/>
      <c r="Q4" s="71" t="s">
        <v>73</v>
      </c>
      <c r="R4" s="71"/>
    </row>
    <row r="5" spans="1:18" x14ac:dyDescent="0.25">
      <c r="A5" s="12"/>
      <c r="B5" s="70"/>
      <c r="C5" s="14" t="s">
        <v>74</v>
      </c>
      <c r="D5" s="14" t="s">
        <v>75</v>
      </c>
      <c r="E5" s="14" t="s">
        <v>74</v>
      </c>
      <c r="F5" s="14" t="s">
        <v>75</v>
      </c>
      <c r="G5" s="14" t="s">
        <v>74</v>
      </c>
      <c r="H5" s="14" t="s">
        <v>75</v>
      </c>
      <c r="I5" s="14" t="s">
        <v>74</v>
      </c>
      <c r="J5" s="14" t="s">
        <v>75</v>
      </c>
      <c r="K5" s="14" t="s">
        <v>74</v>
      </c>
      <c r="L5" s="14" t="s">
        <v>75</v>
      </c>
      <c r="M5" s="14" t="s">
        <v>74</v>
      </c>
      <c r="N5" s="14" t="s">
        <v>75</v>
      </c>
      <c r="O5" s="14" t="s">
        <v>74</v>
      </c>
      <c r="P5" s="14" t="s">
        <v>75</v>
      </c>
      <c r="Q5" s="14" t="s">
        <v>74</v>
      </c>
      <c r="R5" s="14" t="s">
        <v>75</v>
      </c>
    </row>
    <row r="6" spans="1:18" x14ac:dyDescent="0.25">
      <c r="A6" s="12"/>
      <c r="B6" s="14" t="s">
        <v>76</v>
      </c>
      <c r="C6" s="14">
        <v>4</v>
      </c>
      <c r="D6" s="14">
        <f>'Belbin test'!J15</f>
        <v>0</v>
      </c>
      <c r="E6" s="14">
        <v>5</v>
      </c>
      <c r="F6" s="14">
        <f>'Belbin test'!J16</f>
        <v>0</v>
      </c>
      <c r="G6" s="14">
        <v>7</v>
      </c>
      <c r="H6" s="14">
        <f>'Belbin test'!J18</f>
        <v>0</v>
      </c>
      <c r="I6" s="14">
        <v>6</v>
      </c>
      <c r="J6" s="14">
        <f>'Belbin test'!J17</f>
        <v>0</v>
      </c>
      <c r="K6" s="14">
        <v>1</v>
      </c>
      <c r="L6" s="14">
        <f>'Belbin test'!J12</f>
        <v>0</v>
      </c>
      <c r="M6" s="14">
        <v>2</v>
      </c>
      <c r="N6" s="14">
        <f>'Belbin test'!J13</f>
        <v>0</v>
      </c>
      <c r="O6" s="14">
        <v>8</v>
      </c>
      <c r="P6" s="14">
        <f>'Belbin test'!J19</f>
        <v>0</v>
      </c>
      <c r="Q6" s="14">
        <v>3</v>
      </c>
      <c r="R6" s="14">
        <f>'Belbin test'!J14</f>
        <v>0</v>
      </c>
    </row>
    <row r="7" spans="1:18" x14ac:dyDescent="0.25">
      <c r="A7" s="12"/>
      <c r="B7" s="14" t="s">
        <v>77</v>
      </c>
      <c r="C7" s="14">
        <v>5</v>
      </c>
      <c r="D7" s="14">
        <f>'Belbin test'!J27</f>
        <v>0</v>
      </c>
      <c r="E7" s="14">
        <v>4</v>
      </c>
      <c r="F7" s="14">
        <f>'Belbin test'!J26</f>
        <v>0</v>
      </c>
      <c r="G7" s="14">
        <v>6</v>
      </c>
      <c r="H7" s="14">
        <f>'Belbin test'!J28</f>
        <v>0</v>
      </c>
      <c r="I7" s="14">
        <v>8</v>
      </c>
      <c r="J7" s="14">
        <f>'Belbin test'!J30</f>
        <v>0</v>
      </c>
      <c r="K7" s="14">
        <v>7</v>
      </c>
      <c r="L7" s="14">
        <f>'Belbin test'!J29</f>
        <v>0</v>
      </c>
      <c r="M7" s="14">
        <v>2</v>
      </c>
      <c r="N7" s="14">
        <f>'Belbin test'!J24</f>
        <v>0</v>
      </c>
      <c r="O7" s="14">
        <v>3</v>
      </c>
      <c r="P7" s="14">
        <f>'Belbin test'!J25</f>
        <v>0</v>
      </c>
      <c r="Q7" s="14">
        <v>1</v>
      </c>
      <c r="R7" s="14">
        <f>'Belbin test'!J23</f>
        <v>0</v>
      </c>
    </row>
    <row r="8" spans="1:18" x14ac:dyDescent="0.25">
      <c r="A8" s="12"/>
      <c r="B8" s="14" t="s">
        <v>78</v>
      </c>
      <c r="C8" s="14">
        <v>6</v>
      </c>
      <c r="D8" s="14">
        <f>'Belbin test'!J39</f>
        <v>0</v>
      </c>
      <c r="E8" s="14">
        <v>3</v>
      </c>
      <c r="F8" s="14">
        <f>'Belbin test'!J36</f>
        <v>0</v>
      </c>
      <c r="G8" s="14">
        <v>4</v>
      </c>
      <c r="H8" s="14">
        <f>'Belbin test'!J37</f>
        <v>0</v>
      </c>
      <c r="I8" s="14">
        <v>2</v>
      </c>
      <c r="J8" s="14">
        <f>'Belbin test'!J35</f>
        <v>0</v>
      </c>
      <c r="K8" s="14">
        <v>5</v>
      </c>
      <c r="L8" s="14">
        <f>'Belbin test'!J38</f>
        <v>0</v>
      </c>
      <c r="M8" s="14">
        <v>1</v>
      </c>
      <c r="N8" s="14">
        <f>'Belbin test'!J34</f>
        <v>0</v>
      </c>
      <c r="O8" s="14">
        <v>8</v>
      </c>
      <c r="P8" s="14">
        <f>'Belbin test'!J41</f>
        <v>0</v>
      </c>
      <c r="Q8" s="14">
        <v>7</v>
      </c>
      <c r="R8" s="14">
        <f>'Belbin test'!J40</f>
        <v>0</v>
      </c>
    </row>
    <row r="9" spans="1:18" x14ac:dyDescent="0.25">
      <c r="A9" s="12"/>
      <c r="B9" s="14" t="s">
        <v>79</v>
      </c>
      <c r="C9" s="14">
        <v>6</v>
      </c>
      <c r="D9" s="14">
        <f>'Belbin test'!J50</f>
        <v>0</v>
      </c>
      <c r="E9" s="14">
        <v>5</v>
      </c>
      <c r="F9" s="14">
        <f>'Belbin test'!J49</f>
        <v>0</v>
      </c>
      <c r="G9" s="14">
        <v>3</v>
      </c>
      <c r="H9" s="14">
        <f>'Belbin test'!J47</f>
        <v>0</v>
      </c>
      <c r="I9" s="14">
        <v>4</v>
      </c>
      <c r="J9" s="14">
        <f>'Belbin test'!J48</f>
        <v>0</v>
      </c>
      <c r="K9" s="14">
        <v>1</v>
      </c>
      <c r="L9" s="14">
        <f>'Belbin test'!J45</f>
        <v>0</v>
      </c>
      <c r="M9" s="14">
        <v>7</v>
      </c>
      <c r="N9" s="14">
        <f>'Belbin test'!J51</f>
        <v>0</v>
      </c>
      <c r="O9" s="14">
        <v>8</v>
      </c>
      <c r="P9" s="14">
        <f>'Belbin test'!J52</f>
        <v>0</v>
      </c>
      <c r="Q9" s="14">
        <v>2</v>
      </c>
      <c r="R9" s="14">
        <f>'Belbin test'!J46</f>
        <v>0</v>
      </c>
    </row>
    <row r="10" spans="1:18" x14ac:dyDescent="0.25">
      <c r="A10" s="12"/>
      <c r="B10" s="14" t="s">
        <v>80</v>
      </c>
      <c r="C10" s="14">
        <v>1</v>
      </c>
      <c r="D10" s="14">
        <f>'Belbin test'!J56</f>
        <v>0</v>
      </c>
      <c r="E10" s="14">
        <v>3</v>
      </c>
      <c r="F10" s="14">
        <f>'Belbin test'!J58</f>
        <v>0</v>
      </c>
      <c r="G10" s="14">
        <v>5</v>
      </c>
      <c r="H10" s="14">
        <f>'Belbin test'!J60</f>
        <v>0</v>
      </c>
      <c r="I10" s="14">
        <v>7</v>
      </c>
      <c r="J10" s="14">
        <f>'Belbin test'!J62</f>
        <v>0</v>
      </c>
      <c r="K10" s="14">
        <v>4</v>
      </c>
      <c r="L10" s="14">
        <f>'Belbin test'!J59</f>
        <v>0</v>
      </c>
      <c r="M10" s="14">
        <v>8</v>
      </c>
      <c r="N10" s="14">
        <f>'Belbin test'!J63</f>
        <v>0</v>
      </c>
      <c r="O10" s="14">
        <v>2</v>
      </c>
      <c r="P10" s="14">
        <f>'Belbin test'!J57</f>
        <v>0</v>
      </c>
      <c r="Q10" s="14">
        <v>6</v>
      </c>
      <c r="R10" s="14">
        <f>'Belbin test'!J61</f>
        <v>0</v>
      </c>
    </row>
    <row r="11" spans="1:18" x14ac:dyDescent="0.25">
      <c r="A11" s="12"/>
      <c r="B11" s="14" t="s">
        <v>81</v>
      </c>
      <c r="C11" s="14">
        <v>5</v>
      </c>
      <c r="D11" s="14">
        <f>'Belbin test'!J71</f>
        <v>0</v>
      </c>
      <c r="E11" s="14">
        <v>3</v>
      </c>
      <c r="F11" s="14">
        <f>'Belbin test'!J69</f>
        <v>0</v>
      </c>
      <c r="G11" s="14">
        <v>4</v>
      </c>
      <c r="H11" s="14">
        <f>'Belbin test'!J70</f>
        <v>0</v>
      </c>
      <c r="I11" s="14">
        <v>1</v>
      </c>
      <c r="J11" s="14">
        <f>'Belbin test'!J67</f>
        <v>0</v>
      </c>
      <c r="K11" s="14">
        <v>8</v>
      </c>
      <c r="L11" s="14">
        <f>'Belbin test'!J74</f>
        <v>0</v>
      </c>
      <c r="M11" s="14">
        <v>2</v>
      </c>
      <c r="N11" s="14">
        <f>'Belbin test'!J68</f>
        <v>0</v>
      </c>
      <c r="O11" s="14">
        <v>7</v>
      </c>
      <c r="P11" s="14">
        <f>'Belbin test'!J73</f>
        <v>0</v>
      </c>
      <c r="Q11" s="14">
        <v>6</v>
      </c>
      <c r="R11" s="14">
        <f>'Belbin test'!J72</f>
        <v>0</v>
      </c>
    </row>
    <row r="12" spans="1:18" x14ac:dyDescent="0.25">
      <c r="A12" s="12"/>
      <c r="B12" s="14" t="s">
        <v>82</v>
      </c>
      <c r="C12" s="14">
        <v>6</v>
      </c>
      <c r="D12" s="14">
        <f>'Belbin test'!J83</f>
        <v>0</v>
      </c>
      <c r="E12" s="14">
        <v>2</v>
      </c>
      <c r="F12" s="14">
        <f>'Belbin test'!J79</f>
        <v>0</v>
      </c>
      <c r="G12" s="14">
        <v>7</v>
      </c>
      <c r="H12" s="14">
        <f>'Belbin test'!J84</f>
        <v>0</v>
      </c>
      <c r="I12" s="14">
        <v>3</v>
      </c>
      <c r="J12" s="14">
        <f>'Belbin test'!J80</f>
        <v>0</v>
      </c>
      <c r="K12" s="14">
        <v>1</v>
      </c>
      <c r="L12" s="14">
        <f>'Belbin test'!J78</f>
        <v>0</v>
      </c>
      <c r="M12" s="14">
        <v>4</v>
      </c>
      <c r="N12" s="14">
        <f>'Belbin test'!J81</f>
        <v>0</v>
      </c>
      <c r="O12" s="14">
        <v>8</v>
      </c>
      <c r="P12" s="14">
        <f>'Belbin test'!J85</f>
        <v>0</v>
      </c>
      <c r="Q12" s="14">
        <v>5</v>
      </c>
      <c r="R12" s="14">
        <f>'Belbin test'!J82</f>
        <v>0</v>
      </c>
    </row>
    <row r="13" spans="1:18" ht="15.75" x14ac:dyDescent="0.25">
      <c r="A13" s="12"/>
      <c r="B13" s="14"/>
      <c r="C13" s="72">
        <f>SUM(D6:D12)</f>
        <v>0</v>
      </c>
      <c r="D13" s="72"/>
      <c r="E13" s="72">
        <f t="shared" ref="E13" si="0">SUM(F6:F12)</f>
        <v>0</v>
      </c>
      <c r="F13" s="72"/>
      <c r="G13" s="72">
        <f t="shared" ref="G13" si="1">SUM(H6:H12)</f>
        <v>0</v>
      </c>
      <c r="H13" s="72"/>
      <c r="I13" s="72">
        <f t="shared" ref="I13" si="2">SUM(J6:J12)</f>
        <v>0</v>
      </c>
      <c r="J13" s="72"/>
      <c r="K13" s="72">
        <f t="shared" ref="K13" si="3">SUM(L6:L12)</f>
        <v>0</v>
      </c>
      <c r="L13" s="72"/>
      <c r="M13" s="72">
        <f t="shared" ref="M13" si="4">SUM(N6:N12)</f>
        <v>0</v>
      </c>
      <c r="N13" s="72"/>
      <c r="O13" s="72">
        <f t="shared" ref="O13" si="5">SUM(P6:P12)</f>
        <v>0</v>
      </c>
      <c r="P13" s="72"/>
      <c r="Q13" s="72">
        <f t="shared" ref="Q13" si="6">SUM(R6:R12)</f>
        <v>0</v>
      </c>
      <c r="R13" s="72"/>
    </row>
    <row r="14" spans="1:18" x14ac:dyDescent="0.25">
      <c r="A14" s="12"/>
      <c r="B14" s="13"/>
      <c r="C14" s="13"/>
      <c r="D14" s="13"/>
      <c r="E14" s="13"/>
      <c r="F14" s="13"/>
      <c r="G14" s="13"/>
      <c r="H14" s="13"/>
      <c r="I14" s="13"/>
      <c r="J14" s="13"/>
      <c r="K14" s="13"/>
      <c r="L14" s="13"/>
      <c r="M14" s="13"/>
      <c r="N14" s="13"/>
      <c r="O14" s="13"/>
      <c r="P14" s="13"/>
      <c r="Q14" s="13"/>
      <c r="R14" s="13"/>
    </row>
    <row r="15" spans="1:18" x14ac:dyDescent="0.25">
      <c r="A15" s="12"/>
      <c r="B15" s="13"/>
      <c r="C15" s="13"/>
      <c r="D15" s="13"/>
      <c r="E15" s="13"/>
      <c r="F15" s="13"/>
      <c r="G15" s="13"/>
      <c r="H15" s="13"/>
      <c r="I15" s="13"/>
      <c r="J15" s="13"/>
      <c r="K15" s="13"/>
      <c r="L15" s="13"/>
      <c r="M15" s="13"/>
      <c r="N15" s="13"/>
      <c r="O15" s="13"/>
      <c r="P15" s="13"/>
      <c r="Q15" s="13"/>
      <c r="R15" s="13"/>
    </row>
    <row r="16" spans="1:18" x14ac:dyDescent="0.25">
      <c r="A16" s="12"/>
      <c r="B16" s="13"/>
      <c r="C16" s="13"/>
      <c r="D16" s="13"/>
      <c r="E16" s="13"/>
      <c r="F16" s="13"/>
      <c r="G16" s="13"/>
      <c r="H16" s="13"/>
      <c r="I16" s="13"/>
      <c r="J16" s="13"/>
      <c r="K16" s="13"/>
      <c r="L16" s="13"/>
      <c r="M16" s="13"/>
      <c r="N16" s="13"/>
      <c r="O16" s="13"/>
      <c r="P16" s="13"/>
      <c r="Q16" s="13"/>
      <c r="R16" s="13"/>
    </row>
    <row r="17" spans="1:18" x14ac:dyDescent="0.25">
      <c r="A17" s="12"/>
      <c r="B17" s="13">
        <f>C13</f>
        <v>0</v>
      </c>
      <c r="C17" s="13" t="str">
        <f>C$4</f>
        <v>Kreativac</v>
      </c>
      <c r="D17" s="13" t="s">
        <v>85</v>
      </c>
      <c r="E17" s="13"/>
      <c r="F17" s="13"/>
      <c r="G17" s="13"/>
      <c r="H17" s="13"/>
      <c r="I17" s="13"/>
      <c r="J17" s="13"/>
      <c r="K17" s="13"/>
      <c r="L17" s="13"/>
      <c r="M17" s="13"/>
      <c r="N17" s="13"/>
      <c r="O17" s="13"/>
      <c r="P17" s="13"/>
      <c r="Q17" s="13"/>
      <c r="R17" s="13"/>
    </row>
    <row r="18" spans="1:18" x14ac:dyDescent="0.25">
      <c r="A18" s="12"/>
      <c r="B18" s="13">
        <f>E13</f>
        <v>0</v>
      </c>
      <c r="C18" s="13" t="str">
        <f>E4</f>
        <v>Sudac</v>
      </c>
      <c r="D18" s="13" t="s">
        <v>86</v>
      </c>
      <c r="E18" s="13"/>
      <c r="F18" s="13"/>
      <c r="G18" s="13"/>
      <c r="H18" s="13"/>
      <c r="I18" s="13"/>
      <c r="J18" s="13"/>
      <c r="K18" s="13"/>
      <c r="L18" s="13"/>
      <c r="M18" s="13"/>
      <c r="N18" s="13"/>
      <c r="O18" s="13"/>
      <c r="P18" s="13"/>
      <c r="Q18" s="13"/>
      <c r="R18" s="13"/>
    </row>
    <row r="19" spans="1:18" x14ac:dyDescent="0.25">
      <c r="A19" s="12"/>
      <c r="B19" s="13">
        <f>G13</f>
        <v>0</v>
      </c>
      <c r="C19" s="13" t="str">
        <f>G4</f>
        <v>Koordinator</v>
      </c>
      <c r="D19" s="13" t="s">
        <v>87</v>
      </c>
      <c r="E19" s="13"/>
      <c r="F19" s="13"/>
      <c r="G19" s="13"/>
      <c r="H19" s="13"/>
      <c r="I19" s="13"/>
      <c r="J19" s="13"/>
      <c r="K19" s="13"/>
      <c r="L19" s="13"/>
      <c r="M19" s="13"/>
      <c r="N19" s="13"/>
      <c r="O19" s="13"/>
      <c r="P19" s="13"/>
      <c r="Q19" s="13"/>
      <c r="R19" s="13"/>
    </row>
    <row r="20" spans="1:18" x14ac:dyDescent="0.25">
      <c r="A20" s="12"/>
      <c r="B20" s="13">
        <f>I13</f>
        <v>0</v>
      </c>
      <c r="C20" s="13" t="str">
        <f>I4</f>
        <v>Istraživač</v>
      </c>
      <c r="D20" s="13" t="s">
        <v>88</v>
      </c>
      <c r="E20" s="13"/>
      <c r="F20" s="13"/>
      <c r="G20" s="13"/>
      <c r="H20" s="13"/>
      <c r="I20" s="13"/>
      <c r="J20" s="13"/>
      <c r="K20" s="13"/>
      <c r="L20" s="13"/>
      <c r="M20" s="13"/>
      <c r="N20" s="13"/>
      <c r="O20" s="13"/>
      <c r="P20" s="13"/>
      <c r="Q20" s="13"/>
      <c r="R20" s="13"/>
    </row>
    <row r="21" spans="1:18" x14ac:dyDescent="0.25">
      <c r="A21" s="12"/>
      <c r="B21" s="13">
        <f>K13</f>
        <v>0</v>
      </c>
      <c r="C21" s="13" t="str">
        <f>K4</f>
        <v>Praktičar</v>
      </c>
      <c r="D21" s="13" t="s">
        <v>89</v>
      </c>
      <c r="E21" s="13"/>
      <c r="F21" s="13"/>
      <c r="G21" s="13"/>
      <c r="H21" s="13"/>
      <c r="I21" s="13"/>
      <c r="J21" s="13"/>
      <c r="K21" s="13"/>
      <c r="L21" s="13"/>
      <c r="M21" s="13"/>
      <c r="N21" s="13"/>
      <c r="O21" s="13"/>
      <c r="P21" s="13"/>
      <c r="Q21" s="13"/>
      <c r="R21" s="13"/>
    </row>
    <row r="22" spans="1:18" x14ac:dyDescent="0.25">
      <c r="A22" s="12"/>
      <c r="B22" s="13">
        <f>M13</f>
        <v>0</v>
      </c>
      <c r="C22" s="13" t="str">
        <f>M4</f>
        <v>Finišer</v>
      </c>
      <c r="D22" s="13" t="s">
        <v>90</v>
      </c>
      <c r="E22" s="13"/>
      <c r="F22" s="13"/>
      <c r="G22" s="13"/>
      <c r="H22" s="13"/>
      <c r="I22" s="13"/>
      <c r="J22" s="13"/>
      <c r="K22" s="13"/>
      <c r="L22" s="13"/>
      <c r="M22" s="13"/>
      <c r="N22" s="13"/>
      <c r="O22" s="13"/>
      <c r="P22" s="13"/>
      <c r="Q22" s="13"/>
      <c r="R22" s="13"/>
    </row>
    <row r="23" spans="1:18" x14ac:dyDescent="0.25">
      <c r="A23" s="12"/>
      <c r="B23" s="13">
        <f>O13</f>
        <v>0</v>
      </c>
      <c r="C23" s="13" t="str">
        <f>O4</f>
        <v>Timski igrač</v>
      </c>
      <c r="D23" s="13" t="s">
        <v>91</v>
      </c>
      <c r="E23" s="13"/>
      <c r="F23" s="13"/>
      <c r="G23" s="13"/>
      <c r="H23" s="13"/>
      <c r="I23" s="13"/>
      <c r="J23" s="13"/>
      <c r="K23" s="13"/>
      <c r="L23" s="13"/>
      <c r="M23" s="13"/>
      <c r="N23" s="13"/>
      <c r="O23" s="13"/>
      <c r="P23" s="13"/>
      <c r="Q23" s="13"/>
      <c r="R23" s="13"/>
    </row>
    <row r="24" spans="1:18" x14ac:dyDescent="0.25">
      <c r="A24" s="12"/>
      <c r="B24" s="13">
        <f>Q13</f>
        <v>0</v>
      </c>
      <c r="C24" s="13" t="str">
        <f>Q4</f>
        <v>Oblikovatelj</v>
      </c>
      <c r="D24" s="13" t="s">
        <v>92</v>
      </c>
      <c r="E24" s="13"/>
      <c r="F24" s="13"/>
      <c r="G24" s="13"/>
      <c r="H24" s="13"/>
      <c r="I24" s="13"/>
      <c r="J24" s="13"/>
      <c r="K24" s="13"/>
      <c r="L24" s="13"/>
      <c r="M24" s="13"/>
      <c r="N24" s="13"/>
      <c r="O24" s="13"/>
      <c r="P24" s="13"/>
      <c r="Q24" s="13"/>
      <c r="R24" s="13"/>
    </row>
    <row r="25" spans="1:18" x14ac:dyDescent="0.25">
      <c r="A25" s="12"/>
      <c r="B25" s="15"/>
      <c r="C25" s="15"/>
      <c r="D25" s="15"/>
      <c r="E25" s="15"/>
      <c r="F25" s="15"/>
      <c r="G25" s="15"/>
      <c r="H25" s="15"/>
      <c r="I25" s="15"/>
      <c r="J25" s="15"/>
      <c r="K25" s="15"/>
      <c r="L25" s="15"/>
      <c r="M25" s="15"/>
      <c r="N25" s="15"/>
      <c r="O25" s="15"/>
      <c r="P25" s="15"/>
      <c r="Q25" s="15"/>
      <c r="R25" s="15"/>
    </row>
    <row r="26" spans="1:18" x14ac:dyDescent="0.25">
      <c r="A26" s="12"/>
      <c r="B26" s="15"/>
      <c r="C26" s="15"/>
      <c r="D26" s="15"/>
      <c r="E26" s="15"/>
      <c r="F26" s="15"/>
      <c r="G26" s="15"/>
      <c r="H26" s="15"/>
      <c r="I26" s="15"/>
      <c r="J26" s="15"/>
      <c r="K26" s="15"/>
      <c r="L26" s="15"/>
      <c r="M26" s="15"/>
      <c r="N26" s="15"/>
      <c r="O26" s="15"/>
      <c r="P26" s="15"/>
      <c r="Q26" s="15"/>
      <c r="R26" s="15"/>
    </row>
    <row r="27" spans="1:18" x14ac:dyDescent="0.25">
      <c r="B27" s="11"/>
      <c r="C27" s="11"/>
      <c r="D27" s="11"/>
      <c r="E27" s="11"/>
      <c r="F27" s="11"/>
      <c r="G27" s="11"/>
      <c r="H27" s="11"/>
      <c r="I27" s="11"/>
      <c r="J27" s="11"/>
      <c r="K27" s="11"/>
      <c r="L27" s="11"/>
      <c r="M27" s="11"/>
      <c r="N27" s="11"/>
      <c r="O27" s="11"/>
      <c r="P27" s="11"/>
      <c r="Q27" s="11"/>
      <c r="R27" s="11"/>
    </row>
  </sheetData>
  <sheetProtection password="88AE" sheet="1" objects="1" scenarios="1"/>
  <mergeCells count="18">
    <mergeCell ref="O13:P13"/>
    <mergeCell ref="Q13:R13"/>
    <mergeCell ref="C13:D13"/>
    <mergeCell ref="E13:F13"/>
    <mergeCell ref="G13:H13"/>
    <mergeCell ref="I13:J13"/>
    <mergeCell ref="K13:L13"/>
    <mergeCell ref="M13:N13"/>
    <mergeCell ref="B3:R3"/>
    <mergeCell ref="B4:B5"/>
    <mergeCell ref="C4:D4"/>
    <mergeCell ref="E4:F4"/>
    <mergeCell ref="G4:H4"/>
    <mergeCell ref="I4:J4"/>
    <mergeCell ref="K4:L4"/>
    <mergeCell ref="M4:N4"/>
    <mergeCell ref="O4:P4"/>
    <mergeCell ref="Q4:R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Belbin test</vt:lpstr>
      <vt:lpstr>rezultat</vt:lpstr>
      <vt:lpstr>Sheet4</vt:lpstr>
      <vt:lpstr>Sheet1</vt:lpstr>
      <vt:lpstr>bod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mgalic</dc:creator>
  <cp:lastModifiedBy>mgalic</cp:lastModifiedBy>
  <dcterms:created xsi:type="dcterms:W3CDTF">2014-08-26T10:54:37Z</dcterms:created>
  <dcterms:modified xsi:type="dcterms:W3CDTF">2014-09-01T09:09:06Z</dcterms:modified>
</cp:coreProperties>
</file>