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GFOS\Desktop\ZA OBJAVU FP\"/>
    </mc:Choice>
  </mc:AlternateContent>
  <xr:revisionPtr revIDLastSave="0" documentId="8_{48347951-72A1-40D6-AD31-FC91A22C4A99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Opći dio" sheetId="3" r:id="rId1"/>
    <sheet name="Plan za unos u sap" sheetId="5" r:id="rId2"/>
    <sheet name="Prihodi i primici" sheetId="1" r:id="rId3"/>
    <sheet name="Rashodi i izdaci" sheetId="2" r:id="rId4"/>
  </sheets>
  <externalReferences>
    <externalReference r:id="rId5"/>
  </externalReferences>
  <definedNames>
    <definedName name="_xlnm._FilterDatabase" localSheetId="1" hidden="1">'Plan za unos u sap'!$D$1:$D$237</definedName>
    <definedName name="_xlnm.Print_Area" localSheetId="1">'Plan za unos u sap'!$A$1:$I$236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1" i="5" l="1"/>
  <c r="I201" i="5"/>
  <c r="G201" i="5"/>
  <c r="H169" i="5"/>
  <c r="I169" i="5"/>
  <c r="G169" i="5"/>
  <c r="H115" i="5"/>
  <c r="I115" i="5"/>
  <c r="G115" i="5"/>
  <c r="H105" i="5"/>
  <c r="I105" i="5"/>
  <c r="G105" i="5"/>
  <c r="H43" i="5"/>
  <c r="I43" i="5"/>
  <c r="G43" i="5"/>
  <c r="E17" i="3"/>
  <c r="C17" i="3"/>
  <c r="D17" i="3"/>
  <c r="E13" i="3"/>
  <c r="E12" i="3"/>
  <c r="D13" i="3"/>
  <c r="D12" i="3"/>
  <c r="C13" i="3"/>
  <c r="C12" i="3"/>
  <c r="E9" i="3"/>
  <c r="D9" i="3"/>
  <c r="C9" i="3"/>
  <c r="F169" i="5" l="1"/>
  <c r="H152" i="5" l="1"/>
  <c r="I152" i="5"/>
  <c r="I228" i="5"/>
  <c r="H228" i="5"/>
  <c r="G228" i="5"/>
  <c r="I226" i="5"/>
  <c r="H226" i="5"/>
  <c r="G226" i="5"/>
  <c r="I222" i="5"/>
  <c r="H222" i="5"/>
  <c r="G222" i="5"/>
  <c r="I220" i="5"/>
  <c r="H220" i="5"/>
  <c r="G220" i="5"/>
  <c r="I216" i="5"/>
  <c r="H216" i="5"/>
  <c r="G216" i="5"/>
  <c r="I214" i="5"/>
  <c r="H214" i="5"/>
  <c r="G214" i="5"/>
  <c r="I210" i="5"/>
  <c r="H210" i="5"/>
  <c r="G210" i="5"/>
  <c r="I183" i="5"/>
  <c r="H183" i="5"/>
  <c r="G183" i="5"/>
  <c r="G152" i="5"/>
  <c r="I147" i="5"/>
  <c r="H147" i="5"/>
  <c r="G147" i="5"/>
  <c r="I140" i="5"/>
  <c r="H140" i="5"/>
  <c r="G140" i="5"/>
  <c r="I117" i="5"/>
  <c r="H117" i="5"/>
  <c r="G117" i="5"/>
  <c r="I65" i="5"/>
  <c r="H65" i="5"/>
  <c r="G65" i="5"/>
  <c r="I50" i="5"/>
  <c r="H50" i="5"/>
  <c r="G50" i="5"/>
  <c r="I41" i="5"/>
  <c r="H41" i="5"/>
  <c r="G41" i="5"/>
  <c r="I14" i="5"/>
  <c r="H14" i="5"/>
  <c r="G14" i="5"/>
  <c r="C10" i="3"/>
  <c r="C8" i="3" s="1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E11" i="3"/>
  <c r="D11" i="3"/>
  <c r="C11" i="3"/>
  <c r="K10" i="3"/>
  <c r="E10" i="3"/>
  <c r="E8" i="3" s="1"/>
  <c r="E18" i="3" s="1"/>
  <c r="D10" i="3"/>
  <c r="K9" i="3"/>
  <c r="K8" i="3"/>
  <c r="D8" i="3"/>
  <c r="K7" i="3"/>
  <c r="K6" i="3"/>
  <c r="K5" i="3"/>
  <c r="K4" i="3"/>
  <c r="K3" i="3"/>
  <c r="K2" i="3"/>
  <c r="S68" i="2"/>
  <c r="S67" i="2"/>
  <c r="S66" i="2"/>
  <c r="S65" i="2"/>
  <c r="S64" i="2"/>
  <c r="S63" i="2"/>
  <c r="S62" i="2"/>
  <c r="S61" i="2"/>
  <c r="S60" i="2"/>
  <c r="S59" i="2"/>
  <c r="S57" i="2"/>
  <c r="S56" i="2"/>
  <c r="S55" i="2"/>
  <c r="S54" i="2"/>
  <c r="S52" i="2"/>
  <c r="S51" i="2"/>
  <c r="S50" i="2"/>
  <c r="S48" i="2"/>
  <c r="S47" i="2"/>
  <c r="S46" i="2"/>
  <c r="S45" i="2"/>
  <c r="S44" i="2"/>
  <c r="S43" i="2"/>
  <c r="S41" i="2"/>
  <c r="S40" i="2"/>
  <c r="S37" i="2"/>
  <c r="S36" i="2"/>
  <c r="S35" i="2"/>
  <c r="S34" i="2"/>
  <c r="S33" i="2"/>
  <c r="S32" i="2"/>
  <c r="S31" i="2"/>
  <c r="S28" i="2"/>
  <c r="S27" i="2"/>
  <c r="S26" i="2"/>
  <c r="S25" i="2"/>
  <c r="S24" i="2"/>
  <c r="S22" i="2"/>
  <c r="S21" i="2"/>
  <c r="S20" i="2"/>
  <c r="S18" i="2"/>
  <c r="S17" i="2"/>
  <c r="S16" i="2"/>
  <c r="S14" i="2"/>
  <c r="S13" i="2"/>
  <c r="S12" i="2"/>
  <c r="S11" i="2"/>
  <c r="S8" i="2"/>
  <c r="S7" i="2"/>
  <c r="S35" i="1"/>
  <c r="S34" i="1"/>
  <c r="S32" i="1"/>
  <c r="S31" i="1"/>
  <c r="S30" i="1"/>
  <c r="S29" i="1"/>
  <c r="S28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9" i="1"/>
  <c r="S7" i="1"/>
  <c r="S5" i="1"/>
  <c r="D14" i="3" l="1"/>
  <c r="D18" i="3"/>
  <c r="C18" i="3"/>
  <c r="G51" i="5"/>
  <c r="H51" i="5"/>
  <c r="I51" i="5"/>
  <c r="I229" i="5"/>
  <c r="I231" i="5" s="1"/>
  <c r="H229" i="5"/>
  <c r="H231" i="5" s="1"/>
  <c r="G229" i="5"/>
  <c r="G231" i="5" s="1"/>
  <c r="H153" i="5"/>
  <c r="I153" i="5"/>
  <c r="G153" i="5"/>
  <c r="H141" i="5"/>
  <c r="I141" i="5"/>
  <c r="G141" i="5"/>
  <c r="E14" i="3"/>
  <c r="E25" i="3" s="1"/>
  <c r="C14" i="3"/>
  <c r="C25" i="3" s="1"/>
  <c r="S5" i="2"/>
  <c r="S49" i="2"/>
  <c r="S53" i="2"/>
  <c r="S42" i="2"/>
  <c r="S9" i="2"/>
  <c r="S23" i="2"/>
  <c r="S39" i="2"/>
  <c r="S38" i="2"/>
  <c r="S15" i="2"/>
  <c r="S29" i="2"/>
  <c r="S6" i="2"/>
  <c r="S10" i="2"/>
  <c r="S19" i="2"/>
  <c r="S30" i="2"/>
  <c r="S33" i="1"/>
  <c r="S27" i="1"/>
  <c r="S36" i="1"/>
  <c r="D25" i="3" l="1"/>
  <c r="H202" i="5"/>
  <c r="H232" i="5" s="1"/>
  <c r="I202" i="5"/>
  <c r="G202" i="5"/>
  <c r="S58" i="2"/>
  <c r="S37" i="1"/>
  <c r="S8" i="1"/>
  <c r="S10" i="1"/>
  <c r="S6" i="1"/>
  <c r="S26" i="1"/>
  <c r="H233" i="5" l="1"/>
  <c r="I232" i="5"/>
  <c r="S3" i="2"/>
  <c r="S4" i="2"/>
  <c r="H236" i="5" l="1"/>
  <c r="I233" i="5"/>
  <c r="I236" i="5" l="1"/>
  <c r="G232" i="5"/>
  <c r="G233" i="5" l="1"/>
  <c r="G236" i="5" l="1"/>
</calcChain>
</file>

<file path=xl/sharedStrings.xml><?xml version="1.0" encoding="utf-8"?>
<sst xmlns="http://schemas.openxmlformats.org/spreadsheetml/2006/main" count="1986" uniqueCount="679">
  <si>
    <t>IZMJENE PLANA  PRIHODA I PRIMITAKA ZA 2022. GODINU</t>
  </si>
  <si>
    <t>u kunama,bez lipa</t>
  </si>
  <si>
    <t>Izvor prihoda i primitaka</t>
  </si>
  <si>
    <t>2022.</t>
  </si>
  <si>
    <t>Indeks Izmjene i dopune/Plan *100</t>
  </si>
  <si>
    <t>Stavka</t>
  </si>
  <si>
    <t>Naziv stavke</t>
  </si>
  <si>
    <t>IZMJENE I DOPUNE PLANA 
UKUPNO za 2022.</t>
  </si>
  <si>
    <t xml:space="preserve">IZVOR 11             Opći prihodi i primici </t>
  </si>
  <si>
    <t>IZVOR 12             Sredstva učešća za pomoći</t>
  </si>
  <si>
    <t xml:space="preserve">IZVOR 31                  Vlastiti prihodi </t>
  </si>
  <si>
    <t xml:space="preserve">IZVOR 43                   Prihodi za posebne namjene </t>
  </si>
  <si>
    <t>IZVOR 51                              Pomoći EU</t>
  </si>
  <si>
    <t xml:space="preserve">IZVOR 52                              Ostale pomoći </t>
  </si>
  <si>
    <t>IZVOR 559                          Ostale refundacije iz sredstava EU</t>
  </si>
  <si>
    <t>IZVOR 561                         Europski socijalni fond (ESF)</t>
  </si>
  <si>
    <t>IZVOR 563                         Europski fond za regionalni razvoj (EFRR)</t>
  </si>
  <si>
    <t xml:space="preserve">IZVOR 61                         Donacije </t>
  </si>
  <si>
    <t xml:space="preserve">IZVOR 63                         Inozemne donacije </t>
  </si>
  <si>
    <t>IZVOR 71                          Prihodi od nefinancijske imovine i nadoknade šteta s osnova osiguranja</t>
  </si>
  <si>
    <t>IZVOR 81                Namjenski primici od zaduživanja</t>
  </si>
  <si>
    <t>PLAN ZA 2022.</t>
  </si>
  <si>
    <t>OSTVARENJE 31.10.2022.</t>
  </si>
  <si>
    <t>DONOS</t>
  </si>
  <si>
    <t>PRIHODI (6+7)</t>
  </si>
  <si>
    <t>LIMIT ZA RASHODNU STRANU</t>
  </si>
  <si>
    <t>RASHODI</t>
  </si>
  <si>
    <t>KONTROLA</t>
  </si>
  <si>
    <t>631</t>
  </si>
  <si>
    <t>Pomoći od inozemnih vlada</t>
  </si>
  <si>
    <t>632</t>
  </si>
  <si>
    <t>Pomoći od međunarodnih organizacija te institucija i tijela EU</t>
  </si>
  <si>
    <t>634</t>
  </si>
  <si>
    <t>Pomoći od izvanproračunskih korisnika</t>
  </si>
  <si>
    <t>636</t>
  </si>
  <si>
    <t>Pomoći proračunskim korisnicima iz proračuna koji im nije nadležan</t>
  </si>
  <si>
    <t>638</t>
  </si>
  <si>
    <t>Pomoći temeljem prijenosa EU sredstava</t>
  </si>
  <si>
    <t>639</t>
  </si>
  <si>
    <t>Prijenosi između proračunskih korisnika istog proračuna</t>
  </si>
  <si>
    <t>641</t>
  </si>
  <si>
    <t>Prihodi od financijske imovine</t>
  </si>
  <si>
    <t>642</t>
  </si>
  <si>
    <t>Prihodi od nefinancijske imovine</t>
  </si>
  <si>
    <t>651</t>
  </si>
  <si>
    <t xml:space="preserve">Upravne i administrativne pristojbe </t>
  </si>
  <si>
    <t>652</t>
  </si>
  <si>
    <t>Prihodi po posebnim propisima</t>
  </si>
  <si>
    <t>661</t>
  </si>
  <si>
    <t>Prihodi od prodaje proizvoda i robe te pruženih usluga</t>
  </si>
  <si>
    <t>663</t>
  </si>
  <si>
    <t>Donacije od pravnih i fizičkih osoba izvan općeg proračuna</t>
  </si>
  <si>
    <t>671</t>
  </si>
  <si>
    <t>Prihodi iz nadležnog proračuna za financiranje redovne djelatnosti proračunskih korisnika</t>
  </si>
  <si>
    <t>681</t>
  </si>
  <si>
    <t>Kazne i upravne mjere</t>
  </si>
  <si>
    <t>683</t>
  </si>
  <si>
    <t>Ostali prihodi</t>
  </si>
  <si>
    <t>6</t>
  </si>
  <si>
    <t>UKUPNO:</t>
  </si>
  <si>
    <t>711</t>
  </si>
  <si>
    <t>Prihodi od prodaje materijalne imovine - prirodnih bogatstava</t>
  </si>
  <si>
    <t>712</t>
  </si>
  <si>
    <t>Prihodi od prodaje nematerijalne imovine</t>
  </si>
  <si>
    <t>721</t>
  </si>
  <si>
    <t>Prihodi od prodaje građevinskih objekata</t>
  </si>
  <si>
    <t>722</t>
  </si>
  <si>
    <t>Prihodi od prodaje postrojenja i opreme</t>
  </si>
  <si>
    <t>723</t>
  </si>
  <si>
    <t>Prihodi od prodaje prijevoznih sredstava</t>
  </si>
  <si>
    <t>724</t>
  </si>
  <si>
    <t>Prihodi od prodaje knjiga, umjetničkih djela i ostalih izložbenih vrijednosti</t>
  </si>
  <si>
    <t>7</t>
  </si>
  <si>
    <t>Primici od povrata depozita i jamčevnih pologa</t>
  </si>
  <si>
    <t>Primljeni krediti i zajmovi od kreditnih i ostalih financijskih institucija u javnom sektoru</t>
  </si>
  <si>
    <t>8</t>
  </si>
  <si>
    <t>Ukupno (po izvorima)</t>
  </si>
  <si>
    <t xml:space="preserve">NAPOMENA: Molim vas nemojte niti dodavati,a  ni brisati redove i stupce, već ako imate nešto novo dodajte ispod napomene, hvala vam. </t>
  </si>
  <si>
    <r>
      <t xml:space="preserve">ODNOS </t>
    </r>
    <r>
      <rPr>
        <b/>
        <sz val="8"/>
        <rFont val="Calibri"/>
        <family val="2"/>
        <charset val="238"/>
        <scheme val="minor"/>
      </rPr>
      <t>(unosi se s negativnim predznakom)</t>
    </r>
  </si>
  <si>
    <t>IZMJENE I DOPUNE FINANCIJSKOG PLANA RASHODA I IZDATAKA ZA 2022.  GODINU</t>
  </si>
  <si>
    <t>u kunama, bez lipa</t>
  </si>
  <si>
    <t>Šifra</t>
  </si>
  <si>
    <t>Naziv</t>
  </si>
  <si>
    <t>IZMJENE I DOPUNE PLANA UKUPNO za 2022.</t>
  </si>
  <si>
    <t xml:space="preserve">IZVOR 11              Opći prihodi i primici </t>
  </si>
  <si>
    <t>IZVOR 71                          Prihodi od nefin. imovine i nadoknade šteta s osnova osig.</t>
  </si>
  <si>
    <t>UKUPNO RASHODI I IZDACI</t>
  </si>
  <si>
    <t>RASHODI POSLOVANJA</t>
  </si>
  <si>
    <t>Rashodi za zaposlene</t>
  </si>
  <si>
    <t>Plaće</t>
  </si>
  <si>
    <t>Ostali rashodi za zaposlene</t>
  </si>
  <si>
    <t>Doprinisi na plaće</t>
  </si>
  <si>
    <t>Materijalni rashodi</t>
  </si>
  <si>
    <t>Naknade troškova zaposlenima</t>
  </si>
  <si>
    <t>Rashodi za materijal i energiju</t>
  </si>
  <si>
    <t>Rashodi za usluge</t>
  </si>
  <si>
    <t>Naknade troškova osobama izvan radnog odnosa</t>
  </si>
  <si>
    <t>Ostali nespomenuti rashodi poslovanja</t>
  </si>
  <si>
    <t>Financijski rashodi</t>
  </si>
  <si>
    <t>Kamate za izdane vrijednosne papire</t>
  </si>
  <si>
    <t>Kamate za primljene kredite i zajmove</t>
  </si>
  <si>
    <t>Ostali financijski rashodi</t>
  </si>
  <si>
    <t>Subvencije</t>
  </si>
  <si>
    <t>Subvencije trgovačkim društvima u javnom sektoru</t>
  </si>
  <si>
    <t>Subvencije trgovačkim društvima, zadrugama, poljoprivrednicima i obrtnicima izvan javnog sektora</t>
  </si>
  <si>
    <t xml:space="preserve">Subvencije trgovačkim društvima, zadrugama, poljoprivrednicima i obrtnicima iz EU sredstava </t>
  </si>
  <si>
    <t>Pomoći dane u inozemstvo i unutar općeg proračuna</t>
  </si>
  <si>
    <t>Pomoći inozemnim vladama</t>
  </si>
  <si>
    <t>Pomoći međunarodnim organizacijama te institucijama i tijelima EU</t>
  </si>
  <si>
    <t>Pomoći unutar općeg proračuna</t>
  </si>
  <si>
    <t>Pomoći proračunskim korisnicima drugih proračuna</t>
  </si>
  <si>
    <t>Naknade građanima i kućanstvima na temelju osiguranja i druge naknade</t>
  </si>
  <si>
    <t>Naknade građanima i kućanstvima na temelju osiguranja</t>
  </si>
  <si>
    <t>Ostale naknade građanima i kućanstvima iz proračuna</t>
  </si>
  <si>
    <t>Ostali rashodi</t>
  </si>
  <si>
    <t>Tekuće donacije</t>
  </si>
  <si>
    <t>Kapitalne donacije</t>
  </si>
  <si>
    <t>Kazne, penali i naknade štete</t>
  </si>
  <si>
    <t xml:space="preserve">Kapitalne pomoći </t>
  </si>
  <si>
    <t>RASHODI ZA NABAVU NEFINANCIJSKE IMOVINE</t>
  </si>
  <si>
    <t>Rashodi za nabavu neproizvedene dugotrajne imovine</t>
  </si>
  <si>
    <t>Materijalna imovina - prirodna bogatstva</t>
  </si>
  <si>
    <t>Nematerijalna imovina</t>
  </si>
  <si>
    <t>Rashodi za nabavu proizvedene dugotrajne imovine</t>
  </si>
  <si>
    <t>Građevinski objekti</t>
  </si>
  <si>
    <t>Postrojenja i oprema</t>
  </si>
  <si>
    <t>Prijevozna sredstva</t>
  </si>
  <si>
    <t>Knjige, umjetnička djela i ostale izložbene vrijednosti</t>
  </si>
  <si>
    <t>Višegodišnji nasadi i osnovno stado</t>
  </si>
  <si>
    <t>Nematerijalna proizvedena imovina</t>
  </si>
  <si>
    <t>Plemeniti metali i ostale pohranjene vrijednosti</t>
  </si>
  <si>
    <t>Rashodi za nabavu proizvedene kratkotrajne imovine</t>
  </si>
  <si>
    <t>Rashodi za nabavu zaliha</t>
  </si>
  <si>
    <t>Rashodi za dodatna ulaganja na nefinancijskoj imovini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</si>
  <si>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</si>
  <si>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</si>
  <si>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</si>
  <si>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</si>
  <si>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IZDACI ZA FINANCIJSKU IMOVINU I OTPLATE ZAJMOVA</t>
  </si>
  <si>
    <t>Izdaci za dane zajmove i depozite</t>
  </si>
  <si>
    <t>Izdaci za dane zajmove neprofitnim organizacijama, građanima i kućanstvima</t>
  </si>
  <si>
    <t>Izdaci za dane zajmove trgovačkim društvima u javnom sektoru</t>
  </si>
  <si>
    <t xml:space="preserve">Izdaci za depozite i jamčevne pologe </t>
  </si>
  <si>
    <t>Izdaci za otplatu glavnice primljenih kredita i zajmova</t>
  </si>
  <si>
    <t>Otplata glavnice primljenih kredita i zajmova od kreditnih i ostalih financijskih institucija u javnom sektoru</t>
  </si>
  <si>
    <t>Otplata glavnice primljenih zajmova od trgovačkih društava u javnom sektoru</t>
  </si>
  <si>
    <t>Otplata glavnice primljenih kredita i zajmova od kreditnih i ostalih financijskih institucija izvan javnog sektora</t>
  </si>
  <si>
    <t>Otplata glavnice primljenih zajmova od trgovačkih društava i obrtnika izvan javnog sektora</t>
  </si>
  <si>
    <t>Otplata glavnice primljenih zajmova od drugih razina vlasti</t>
  </si>
  <si>
    <t>SVEUČILIŠTE JOSIPA JURJA STROSSMAYERA U OSIJEKU</t>
  </si>
  <si>
    <t>GRAĐEVINSKI I ARHITEKTONSKI FAKULTET OSIJEK</t>
  </si>
  <si>
    <t>SVEUČILIŠTE J.J STROSSMAYERA U OSIJEKU - EKONOMSKI FAKULTET</t>
  </si>
  <si>
    <t>SVEUČILIŠTE J.J STROSSMAYERA U OSIJEKU</t>
  </si>
  <si>
    <t>TRG LJUDEVITA GAJA 7</t>
  </si>
  <si>
    <t>31000 OSIJEK</t>
  </si>
  <si>
    <t>52778515544</t>
  </si>
  <si>
    <t>Sveučilišta i veleučilišta u Republici Hrvatskoj</t>
  </si>
  <si>
    <t>08006</t>
  </si>
  <si>
    <t>IZMJENE I DOPUNE FINANCIJSKOG PLANA ZA 2022. GODINU</t>
  </si>
  <si>
    <t xml:space="preserve">SVEUČILIŠTE J.J.STROSSMAYERA U OSIJEKU - ELEKTROTEHNIČKI FAKULTET </t>
  </si>
  <si>
    <t>KNEZA TRPIMIRA 2 B</t>
  </si>
  <si>
    <t>95494259952</t>
  </si>
  <si>
    <t>OPĆI DIO</t>
  </si>
  <si>
    <t>SVEUČILIŠTE J.J STROSSMAYERA U OSIJEKU - FILOZOFSKI FAKULTET</t>
  </si>
  <si>
    <t>LORENZA JAGERA 9</t>
  </si>
  <si>
    <t>58868871646</t>
  </si>
  <si>
    <t>SVEUČILIŠTE J.J.STROSSMAYERA U OSIJEKU - GRADSKA I SVEUČILIŠNA KNJIŽNICA</t>
  </si>
  <si>
    <t>EUROPSKA AVENIJA 24</t>
  </si>
  <si>
    <t>46627536930</t>
  </si>
  <si>
    <t>SVEUČILIŠTE J.J STROSSMAYERA U OSIJEKU - GRAĐEVINSKI FAKULTET</t>
  </si>
  <si>
    <t xml:space="preserve">DRINSKA 16 A </t>
  </si>
  <si>
    <t>04150850819</t>
  </si>
  <si>
    <t>Plan
za 2022.</t>
  </si>
  <si>
    <t>Ostvarenje 31.10.2022.</t>
  </si>
  <si>
    <t>Izmjene i dopune  plana 
za 2022.</t>
  </si>
  <si>
    <t>SVEUČILIŠTE J.J STROSSMAYERA U OSIJEKU - MEDICINSKI FAKULTET</t>
  </si>
  <si>
    <t>HUTTLEROVA 4</t>
  </si>
  <si>
    <t>16214165873</t>
  </si>
  <si>
    <t>PRIHODI UKUPNO</t>
  </si>
  <si>
    <t>SVEUČILIŠTE J.J STROSSMAYERA U OSIJEKU - POLJOPRIVREDNI FAKULTET</t>
  </si>
  <si>
    <t>VLADIMIRA PRELOGA 1</t>
  </si>
  <si>
    <t>98816779821</t>
  </si>
  <si>
    <t>PRIHODI POSLOVANJA</t>
  </si>
  <si>
    <t>SVEUČILIŠTE J.J STROSSMAYERA U OSIJEKU - PRAVNI FAKULTET</t>
  </si>
  <si>
    <t>STJEPANA RADIĆA 13</t>
  </si>
  <si>
    <t xml:space="preserve"> 31000 OSIJEK</t>
  </si>
  <si>
    <t>26416570803</t>
  </si>
  <si>
    <t>PRIHODI OD NEFINANCIJSKE IMOVINE</t>
  </si>
  <si>
    <t>SVEUČILIŠTE J.J STROSSMAYERA U OSIJEKU - PREHRAMBENO TEHNOLOŠKI FAKULTET</t>
  </si>
  <si>
    <t>FRANJE KUHAČA 20</t>
  </si>
  <si>
    <t>96371000697</t>
  </si>
  <si>
    <t>RASHODI UKUPNO</t>
  </si>
  <si>
    <t>SVEUČILIŠTE J.J STROSSMAYERA U OSIJEKU - STROJARSKI FAKULTET U SLAVONSKOME BRODU</t>
  </si>
  <si>
    <t>TRG IVANE BRLIĆ MAŽURANIĆ 2</t>
  </si>
  <si>
    <t>35000 SLAVONSKI BROD</t>
  </si>
  <si>
    <t>65410788616</t>
  </si>
  <si>
    <t>RASHODI  POSLOVANJA</t>
  </si>
  <si>
    <t>SVEUČILIŠTE J.J STROSSMAYERA U OSIJEKU - FAKULTET ZA ODGOJNE I OBRAZOVNE ZNANOSTI</t>
  </si>
  <si>
    <t>CARA HADRIJANA 10</t>
  </si>
  <si>
    <t>28082679513</t>
  </si>
  <si>
    <t>RASHODI ZA NEFINANCIJSKU IMOVINU</t>
  </si>
  <si>
    <t>SVEUČILIŠTE J.J.STROSSMAYERA U OSIJEKU - KATOLIČKI BOGOSLOVNI FAKULTET U ĐAKOVU</t>
  </si>
  <si>
    <t xml:space="preserve">PETRA PRERADOVIĆA 17 </t>
  </si>
  <si>
    <t>31400 ĐAKOVO</t>
  </si>
  <si>
    <t>05384220316</t>
  </si>
  <si>
    <t>RAZLIKA - VIŠAK / MANJAK</t>
  </si>
  <si>
    <t>SVEUČILIŠTE J.J.STROSSMAYERA U OSIJEKU - FAKULTET ZA DENTALNU MEDICINU I ZDRAVSTVO</t>
  </si>
  <si>
    <t>CRKVENA 21</t>
  </si>
  <si>
    <t>83830458507</t>
  </si>
  <si>
    <t>SVEUČILIŠTE J.J.STROSSMAYERA U OSIJEKU - AKADEMIJA ZA UMJETNOST I KULTURU U OSIJEKU</t>
  </si>
  <si>
    <t>KRALJA PETRA SVAČIĆA 1/F</t>
  </si>
  <si>
    <t>SVEUČILIŠTE JURJA DOBRILE U PULI</t>
  </si>
  <si>
    <t>ZAGREBAČKA 30</t>
  </si>
  <si>
    <t>52100 PULA</t>
  </si>
  <si>
    <t>61738073226</t>
  </si>
  <si>
    <t>Ukupan donos neutrošenih prihoda iz prethodne/ih godina</t>
  </si>
  <si>
    <t>SVEUČILIŠTE SJEVER</t>
  </si>
  <si>
    <t>TRG dr. ŽARKA DOLINARA 1</t>
  </si>
  <si>
    <t>48000 KOPRIVNICA</t>
  </si>
  <si>
    <t>59624928052</t>
  </si>
  <si>
    <t>ODNOS</t>
  </si>
  <si>
    <t>Ukupan odnos neutrošenih prihoda u sljedeću godinu (kod odnosa stavite negativan predznak)</t>
  </si>
  <si>
    <t>SVEUČILIŠTE U DUBROVNIKU</t>
  </si>
  <si>
    <t>BRANITELJA DUBROVNIKA 29</t>
  </si>
  <si>
    <t>20000 DUBROVNIK</t>
  </si>
  <si>
    <t>01338491514</t>
  </si>
  <si>
    <t>SVEUČILIŠTE U ZADRU</t>
  </si>
  <si>
    <t>UL.M.PAVLINOVIĆA BB.</t>
  </si>
  <si>
    <t>23000 ZADAR</t>
  </si>
  <si>
    <t>10839679016</t>
  </si>
  <si>
    <t>SVEUČILIŠTE U RIJECI</t>
  </si>
  <si>
    <t>TRG BRAĆE MAŽURANIĆA 10</t>
  </si>
  <si>
    <t>51000 RIJEKA</t>
  </si>
  <si>
    <t>64218323816</t>
  </si>
  <si>
    <t>PRIMICI OD FINANCIJSKE IMOVINE I ZADUŽIVANJA</t>
  </si>
  <si>
    <t>SVEUČILIŠTE U RIJECI - AKADEMIJA PRIMJENJENIH UMJETNOSTI</t>
  </si>
  <si>
    <t>SLAVKA KRAUTZEKA 83</t>
  </si>
  <si>
    <t>55704161999</t>
  </si>
  <si>
    <t>SVEUČILIŠTE U RIJECI - EKONOMSKI FAKULTET</t>
  </si>
  <si>
    <t>IVANA FILIPOVIĆA 4</t>
  </si>
  <si>
    <t>26093119930</t>
  </si>
  <si>
    <t>NETO FINANCIRANJE</t>
  </si>
  <si>
    <t>SVEUČILIŠTE U RIJECI - FAKULTET ZA MENADŽMENT U TURIZMU I UGOSTITELJSTVU</t>
  </si>
  <si>
    <t>IKA PRIMORSKA 42</t>
  </si>
  <si>
    <t>51410 OPATIJA</t>
  </si>
  <si>
    <t>85799845149</t>
  </si>
  <si>
    <t>SVEUČILIŠTE U RIJECI - FILOZOFSKI FAKULTET</t>
  </si>
  <si>
    <t>SVEUČILIŠNA AVENIJA 4</t>
  </si>
  <si>
    <t>70505505759</t>
  </si>
  <si>
    <t>VIŠAK / MANJAK + DONOS + ODNOS + NETO FINANCIRANJE</t>
  </si>
  <si>
    <t>SVEUČILIŠTE U RIJECI - GRAĐEVINSKI FAKULTET U RIJECI</t>
  </si>
  <si>
    <t>RADMILE MATEJČIĆ 3</t>
  </si>
  <si>
    <t>92037849504</t>
  </si>
  <si>
    <t>SVEUČILIŠTE U RIJECI - MEDICINSKI FAKULTET</t>
  </si>
  <si>
    <t>BRAĆE BRANCHETTA 20</t>
  </si>
  <si>
    <t>98164324541</t>
  </si>
  <si>
    <t>SVEUČILIŠTE U RIJECI - POMORSKI FAKULTET</t>
  </si>
  <si>
    <t>STUDENTSKA 2</t>
  </si>
  <si>
    <t>76722145702</t>
  </si>
  <si>
    <t>SVEUČILIŠTE U RIJECI - PRAVNI FAKULTET</t>
  </si>
  <si>
    <t>HAHLIĆ 6</t>
  </si>
  <si>
    <t>43767699965</t>
  </si>
  <si>
    <t>SVEUČILIŠTE U RIJECI - SVEUČILIŠNA KNJIŽNICA</t>
  </si>
  <si>
    <t xml:space="preserve"> DOLAC 1</t>
  </si>
  <si>
    <t>84122581314</t>
  </si>
  <si>
    <t>SVEUČILIŠTE U RIJECI - TEHNIČKI FAKULTET</t>
  </si>
  <si>
    <t>VUKOVARSKA 58</t>
  </si>
  <si>
    <t>46319717480</t>
  </si>
  <si>
    <t>SVEUČILIŠTE U RIJECI - UČITELJSKI FAKULTET</t>
  </si>
  <si>
    <t>SVEUČILIŠNA AVENIJA 6</t>
  </si>
  <si>
    <t>96996385705</t>
  </si>
  <si>
    <t>SVEUČILIŠTE U RIJECI - FAKULTET ZDRAVSTVENIH STUDIJA U RIJECI</t>
  </si>
  <si>
    <t>VIKTORA CARA EMINA 5</t>
  </si>
  <si>
    <t>04052510</t>
  </si>
  <si>
    <t>19213484918</t>
  </si>
  <si>
    <t>SVEUČILIŠTE U SPLITU</t>
  </si>
  <si>
    <t>LIVANJSKA 5</t>
  </si>
  <si>
    <t>21000 SPLIT</t>
  </si>
  <si>
    <t>29845096215</t>
  </si>
  <si>
    <t>SVEUČILIŠTE U SPLITU - EKONOMSKI FAKULTET</t>
  </si>
  <si>
    <t>CVITE FISKOVIĆA 5</t>
  </si>
  <si>
    <t>84477684422</t>
  </si>
  <si>
    <t>SVEUČILIŠTE U SPLITU - FAKULTET ELEKTROTEHNIKE, STROJARSTVA I BRODOGRADNJE</t>
  </si>
  <si>
    <t>RUĐERA BOŠKOVIĆA 32</t>
  </si>
  <si>
    <t>00857144221</t>
  </si>
  <si>
    <t>SVEUČILIŠTE U SPLITU - FILOZOFSKI FAKULTET</t>
  </si>
  <si>
    <t>POLJIČKA CESTA 35</t>
  </si>
  <si>
    <t>98004523293</t>
  </si>
  <si>
    <t>SVEUČILIŠTE U SPLITU - FAKULTET GRAĐEVINARSTVA, ARHITEKTURE I GEODEZIJE</t>
  </si>
  <si>
    <t>MATICE HRVATSKE 15</t>
  </si>
  <si>
    <t>83615500218</t>
  </si>
  <si>
    <t>SVEUČILIŠTE U SPLITU - KEMIJSKO-TEHNOLOŠKI FAKULTET</t>
  </si>
  <si>
    <t>TESLINA 10</t>
  </si>
  <si>
    <t>99401575594</t>
  </si>
  <si>
    <t>SVEUČILIŠTE U SPLITU - KINEZIOLOŠKI FAKULTET</t>
  </si>
  <si>
    <t>NIKOLE TESLE 6</t>
  </si>
  <si>
    <t>57848936921</t>
  </si>
  <si>
    <t>SVEUČILIŠTE U SPLITU - KATOLIČKI BOGOSLOVNI FAKULTET</t>
  </si>
  <si>
    <t xml:space="preserve">ZRINSKOG FRANKOPANA 19 </t>
  </si>
  <si>
    <t>SVEUČILIŠTE U SPLITU - MEDICINSKI FAKULTET</t>
  </si>
  <si>
    <t>ŠOLTANSKA 2</t>
  </si>
  <si>
    <t>02879747067</t>
  </si>
  <si>
    <t>SVEUČILIŠTE U SPLITU - POMORSKI FAKULTET</t>
  </si>
  <si>
    <t>ZRINSKO-FRANKOPANSKA 38</t>
  </si>
  <si>
    <t>24624257529</t>
  </si>
  <si>
    <t>SVEUČILIŠTE U SPLITU - PRAVNI FAKULTET</t>
  </si>
  <si>
    <t>DOMOVINSKOG RATA 8</t>
  </si>
  <si>
    <t>03541568700</t>
  </si>
  <si>
    <t>SVEUČILIŠTE U SPLITU - PRIRODOSLOVNO - MATEMATIČKI FAKULTET</t>
  </si>
  <si>
    <t>NIKOLE TESLE 12</t>
  </si>
  <si>
    <t>20858497843</t>
  </si>
  <si>
    <t>SVEUČILIŠTE U SPLITU - SVEUČILIŠNA KNJIŽNICA</t>
  </si>
  <si>
    <t>RUĐERA BOŠKOVIĆA 31</t>
  </si>
  <si>
    <t>40099344720</t>
  </si>
  <si>
    <t>SVEUČILIŠTE U SPLITU - UMJETNIČKA AKADEMIJA</t>
  </si>
  <si>
    <t>ZAGREBAČKA 3</t>
  </si>
  <si>
    <t>38960125358</t>
  </si>
  <si>
    <t>SVEUČILIŠTE U ZAGREBU</t>
  </si>
  <si>
    <t>TRG MARŠALA TITA 14</t>
  </si>
  <si>
    <t>10000 ZAGREB</t>
  </si>
  <si>
    <t>36612267447</t>
  </si>
  <si>
    <t>SVEUČILIŠTE U ZAGREBU - AGRONOMSKI FAKULTET</t>
  </si>
  <si>
    <t>SVETOŠIMUNSKA CESTA 25</t>
  </si>
  <si>
    <t>76023745044</t>
  </si>
  <si>
    <t>SVEUČILIŠTE U ZAGREBU - AKADEMIJA DRAMSKE UMJETNOSTI</t>
  </si>
  <si>
    <t>TRG REPUBLIKE HRVATSKE 5</t>
  </si>
  <si>
    <t>52097842295</t>
  </si>
  <si>
    <t>SVEUČILIŠTE U ZAGREBU - AKADEMIJA LIKOVNIH UMJETNOSTI</t>
  </si>
  <si>
    <t>ILICA 85</t>
  </si>
  <si>
    <t>95847257607</t>
  </si>
  <si>
    <t xml:space="preserve">SVEUČILIŠTE U ZAGREBU - ARHITEKTONSKI FAKULTET </t>
  </si>
  <si>
    <t>KAČIĆEVA 26</t>
  </si>
  <si>
    <t>42061107444</t>
  </si>
  <si>
    <t xml:space="preserve">SVEUČILIŠTE U ZAGREBU - EDUKACIJSKO-REHABILITACIJSKI FAKULTET </t>
  </si>
  <si>
    <t>BORONGAJSKA CESTA 83F</t>
  </si>
  <si>
    <t>34967762426</t>
  </si>
  <si>
    <t>SVEUČILIŠTE U ZAGREBU - EKONOMSKI FAKULTET</t>
  </si>
  <si>
    <t>TRG J.F.KENNEDEYA 6</t>
  </si>
  <si>
    <t>27208467122</t>
  </si>
  <si>
    <t>SVEUČILIŠTE U ZAGREBU - FAKULTET ELEKTROTEHNIKE I RAČUNARSTVA</t>
  </si>
  <si>
    <t>UNSKA 3</t>
  </si>
  <si>
    <t>57029260362</t>
  </si>
  <si>
    <t>SVEUČILIŠTA U ZAGREBU - FAKULTET FILOZOFIJE I RELIGIJSKIH ZNANOSTI</t>
  </si>
  <si>
    <t>JORDANOVAC 110</t>
  </si>
  <si>
    <t>26975482530</t>
  </si>
  <si>
    <t xml:space="preserve">SVEUČILIŠTE U ZAGREBU - KATOLIČKI BOGOSLOVNI FAKULTET </t>
  </si>
  <si>
    <t xml:space="preserve">VLAŠKA 38 </t>
  </si>
  <si>
    <t>SVEUČILIŠTE U ZAGREBU - FAKULTET KEMIJSKOG INŽENJERSTVA I TEHNOLOGIJE</t>
  </si>
  <si>
    <t>MARULIĆEV TRG 19</t>
  </si>
  <si>
    <t>71259740533</t>
  </si>
  <si>
    <t>SVEUČILIŠTE U ZAGREBU - FAKULTET POLITIČKIH ZNANOSTI</t>
  </si>
  <si>
    <t>LEPUŠIĆEVA 6</t>
  </si>
  <si>
    <t>28011548575</t>
  </si>
  <si>
    <t>SVEUČILIŠTE U ZAGREBU - FAKULTET PROMETNIH ZNANOSTI</t>
  </si>
  <si>
    <t>VUKELIĆEVA 4</t>
  </si>
  <si>
    <t>25410051374</t>
  </si>
  <si>
    <t>SVEUČILIŠTE U ZAGREBU - FAKULTET STROJARSTVA I BRODOGRADNJE</t>
  </si>
  <si>
    <t>IVANA LUČIĆA 5</t>
  </si>
  <si>
    <t>22910368449</t>
  </si>
  <si>
    <t xml:space="preserve">SVEUČILIŠTE U ZAGREBU - FARMACEUTSKO-BIOKEMIJSKI FAKULTET </t>
  </si>
  <si>
    <t>ANTE KOVAČIĆA 1</t>
  </si>
  <si>
    <t>14509285435</t>
  </si>
  <si>
    <t>SVEUČILIŠTE U ZAGREBU - FILOZOFSKI FAKULTET</t>
  </si>
  <si>
    <t>IVANA LUČIĆA 3</t>
  </si>
  <si>
    <t>90633715804</t>
  </si>
  <si>
    <t>SVEUČILIŠTE U ZAGREBU - GEODETSKI FAKULTET</t>
  </si>
  <si>
    <t>A.KAČIĆA-MIOŠIĆA 26</t>
  </si>
  <si>
    <t>43594593297</t>
  </si>
  <si>
    <t>SVEUČILIŠTE U ZAGREBU - GEOTEHNIČKI FAKULTET</t>
  </si>
  <si>
    <t>HALLEROVA ALEJA 7</t>
  </si>
  <si>
    <t>42000 VARAŽDIN</t>
  </si>
  <si>
    <t>16146181375</t>
  </si>
  <si>
    <t>SVEUČILIŠTE U ZAGREBU - GRAĐEVINSKI FAKULTET</t>
  </si>
  <si>
    <t>FRA ANDRIJE KAČIĆA MIOŠIĆA 26</t>
  </si>
  <si>
    <t>62924153420</t>
  </si>
  <si>
    <t>SVEUČILIŠTE U ZAGREBU - GRAFIČKI FAKULTET</t>
  </si>
  <si>
    <t>GETALDIĆEVA 2</t>
  </si>
  <si>
    <t>25564990903</t>
  </si>
  <si>
    <t>SVEUČILIŠTE U ZAGREBU - KINEZIOLOŠKI FAKULTET</t>
  </si>
  <si>
    <t>HORVAĆANSKI ZAVOJ 15</t>
  </si>
  <si>
    <t>25329931628</t>
  </si>
  <si>
    <t>SVEUČILIŠTE U ZAGREBU - MEDICINSKI FAKULTET</t>
  </si>
  <si>
    <t>ŠALATA 3</t>
  </si>
  <si>
    <t>45001686598</t>
  </si>
  <si>
    <t>SVEUČILIŠTE U ZAGREBU - METALURŠKI FAKULTET SISAK</t>
  </si>
  <si>
    <t>ALEJA NARODNIH HEROJA 3</t>
  </si>
  <si>
    <t>44103 SISAK</t>
  </si>
  <si>
    <t>48006703414</t>
  </si>
  <si>
    <t>SVEUČILIŠTE U ZAGREBU - MUZIČKA AKADEMIJA</t>
  </si>
  <si>
    <t>GUNDULIĆEVA 6</t>
  </si>
  <si>
    <t>18422925218</t>
  </si>
  <si>
    <t>SVEUČILIŠTE U ZAGREBU - PRAVNI FAKULTET</t>
  </si>
  <si>
    <t>TRG REPUBLIKE HRVATSKE 14</t>
  </si>
  <si>
    <t>38583303160</t>
  </si>
  <si>
    <t>SVEUČILIŠTE U ZAGREBU - PREHRAMBENO BIOTEHNOLOŠKI FAKULTET</t>
  </si>
  <si>
    <t>PIEROTTJEVA 6</t>
  </si>
  <si>
    <t>47824453867</t>
  </si>
  <si>
    <t>SVEUČILIŠTE U ZAGREBU - PRIRODOSLOVNO-MATEMATIČKI FAKULTET</t>
  </si>
  <si>
    <t>HORVATOVAC 102A</t>
  </si>
  <si>
    <t>28163265527</t>
  </si>
  <si>
    <t>SVEUČILIŠTE U ZAGREBU - RUDARSKO-GEOLOŠKO-NAFTNI FAKULTET</t>
  </si>
  <si>
    <t>PIEROTTIJEVA 6</t>
  </si>
  <si>
    <t>99534693762</t>
  </si>
  <si>
    <t>SVEUČILIŠTE U ZAGREBU - STOMATOLOŠKI FAKULTET</t>
  </si>
  <si>
    <t>GUNDULIĆEVA 5</t>
  </si>
  <si>
    <t>70221464726</t>
  </si>
  <si>
    <t>SVEUČILIŠTE U ZAGREBU - ŠUMARSKI FAKULTET</t>
  </si>
  <si>
    <t>SVETOŠIMUNSKA C.25</t>
  </si>
  <si>
    <t>07699719217</t>
  </si>
  <si>
    <t>SVEUČILIŠTE U ZAGREBU - TEKSTILNO TEHNOLOŠKI FAKULTET</t>
  </si>
  <si>
    <t>PRILAZ BARUNA FILIPOVIĆA 28A</t>
  </si>
  <si>
    <t>43097527965</t>
  </si>
  <si>
    <t>SVEUČILIŠTE U ZAGREBU - UČITELJSKI FAKULTET</t>
  </si>
  <si>
    <t>SAVSKA CESTA 77</t>
  </si>
  <si>
    <t>72226488129</t>
  </si>
  <si>
    <t>SVEUČILIŠTE U ZAGREBU - VETERINARSKI FAKULTET</t>
  </si>
  <si>
    <t>HEINZELOVA 55</t>
  </si>
  <si>
    <t>36389528408</t>
  </si>
  <si>
    <t>FAKULTET ORGANIZACIJE I INFORMATIKE U VARAŽDINU</t>
  </si>
  <si>
    <t>PAVLINSKA 2</t>
  </si>
  <si>
    <t>02024882310</t>
  </si>
  <si>
    <t>MEĐIMURSKO VELEUČILIŠTE U ČAKOVCU</t>
  </si>
  <si>
    <t>MINISTARSTVO ZNANOSTI I OBRAZOVANJA</t>
  </si>
  <si>
    <t>BANA JOSIPA JELAČIĆA 22/A</t>
  </si>
  <si>
    <t>40000 ČAKOVEC</t>
  </si>
  <si>
    <t>31444990605</t>
  </si>
  <si>
    <t>TEHNIČKO VELEUČILIŠTE U ZAGREBU</t>
  </si>
  <si>
    <t>VRBIK 8</t>
  </si>
  <si>
    <t>08814003451</t>
  </si>
  <si>
    <t>VELEUČILIŠTE LAVOSLAV RUŽIČKA U VUKOVARU</t>
  </si>
  <si>
    <t>ŽUPANIJSKA 50</t>
  </si>
  <si>
    <t>32000 VUKOVAR</t>
  </si>
  <si>
    <t>21720825730</t>
  </si>
  <si>
    <t>VELEUČILIŠTE MARKO MARULIĆ U KNINU</t>
  </si>
  <si>
    <t xml:space="preserve">KRALJA PETRA KREŠIMIRA IV 30 </t>
  </si>
  <si>
    <t>22300 KNIN</t>
  </si>
  <si>
    <t>13664089430</t>
  </si>
  <si>
    <t>VELEUČILIŠTE NIKOLA TESLA U GOSPIĆU</t>
  </si>
  <si>
    <t>ULICA BANA IVANA KARLOVIĆA 16</t>
  </si>
  <si>
    <t>53000 GOSPIĆ</t>
  </si>
  <si>
    <t>42552392522</t>
  </si>
  <si>
    <t>VELEUČILIŠTE U KARLOVCU</t>
  </si>
  <si>
    <t>TRG J. J. STROSSMAYERA 9</t>
  </si>
  <si>
    <t>47000 KARLOVAC</t>
  </si>
  <si>
    <t>62820859976</t>
  </si>
  <si>
    <t>VELEUČILIŠTE U POŽEGI</t>
  </si>
  <si>
    <t>VUKOVARSKA 17</t>
  </si>
  <si>
    <t>34000 POŽEGA</t>
  </si>
  <si>
    <t>14821098391</t>
  </si>
  <si>
    <t>VELEUČILIŠTE U RIJECI</t>
  </si>
  <si>
    <t>TRPIMIROVA 2/V</t>
  </si>
  <si>
    <t>29573709870</t>
  </si>
  <si>
    <t>VELEUČILIŠTE U SLAVONSKOM BRODU</t>
  </si>
  <si>
    <t>DR. MILE BUDAKA 1</t>
  </si>
  <si>
    <t>06972269479</t>
  </si>
  <si>
    <t>VELEUČILIŠTE U ŠIBENIKU</t>
  </si>
  <si>
    <t>TRG A. HEBRANGA BR. 11</t>
  </si>
  <si>
    <t>22000 ŠIBENIK</t>
  </si>
  <si>
    <t>61727512157</t>
  </si>
  <si>
    <t>14.</t>
  </si>
  <si>
    <t>VELEUČILIŠTE HRVATSKO ZAGORJE</t>
  </si>
  <si>
    <t>VISOKA ŠKOLA ZA MENEDŽMENT U TURIZMU I INFORMATICI</t>
  </si>
  <si>
    <t>ULICA MATIJE GUPCA 78</t>
  </si>
  <si>
    <t>33000 VIROVITICA</t>
  </si>
  <si>
    <t>46576407858</t>
  </si>
  <si>
    <t>VISOKO GOSPODARSKO UČILIŠTE U KRIŽEVCIMA</t>
  </si>
  <si>
    <t>MILISLAVA DEMERCA 1</t>
  </si>
  <si>
    <t>48260 KRIŽEVCI</t>
  </si>
  <si>
    <t>75480885018</t>
  </si>
  <si>
    <t>ZDRAVSTVENO VELEUČILIŠTE</t>
  </si>
  <si>
    <t>MLINARSKA CESTA 38</t>
  </si>
  <si>
    <t>50952646228</t>
  </si>
  <si>
    <t>EKONOMSKI INSTITUT ZAGREB</t>
  </si>
  <si>
    <t>TRG JOHNA KENNEDYA 7</t>
  </si>
  <si>
    <t>70925432731</t>
  </si>
  <si>
    <t>Javni instituti</t>
  </si>
  <si>
    <t>08008</t>
  </si>
  <si>
    <t>HRVATSKI INSTITUT ZA POVIJEST</t>
  </si>
  <si>
    <t>OPATIČKA 10</t>
  </si>
  <si>
    <t>23296176633</t>
  </si>
  <si>
    <t>HRVATSKI VETERINARSKI INSTITUT</t>
  </si>
  <si>
    <t>SAVSKA CESTA 143</t>
  </si>
  <si>
    <t>29059177553</t>
  </si>
  <si>
    <t>INSTITUT DRUŠTVENIH ZNANOSTI IVO PILAR</t>
  </si>
  <si>
    <t>MARULIĆEV TRG 19/I</t>
  </si>
  <si>
    <t>32840574937</t>
  </si>
  <si>
    <t>INSTITUT RUĐER BOŠKOVIĆ</t>
  </si>
  <si>
    <t>BIJENIČKA CESTA 46</t>
  </si>
  <si>
    <t>69715301002</t>
  </si>
  <si>
    <t>INSTITUT ZA ANTROPOLOGIJU</t>
  </si>
  <si>
    <t>LJUDEVITA GAJA 32</t>
  </si>
  <si>
    <t>93710699926</t>
  </si>
  <si>
    <t>INSTITUT ZA ARHEOLOGIJU</t>
  </si>
  <si>
    <t>59796264563</t>
  </si>
  <si>
    <t>INSTITUT ZA DRUŠTVENA ISTRAŽIVANJA</t>
  </si>
  <si>
    <t>AMRUŠEVA 11</t>
  </si>
  <si>
    <t>11986338639</t>
  </si>
  <si>
    <t>INSTITUT ZA ETNOLOGIJU I FOLKLORISTIKU</t>
  </si>
  <si>
    <t>ŠUBIĆEVA 42</t>
  </si>
  <si>
    <t>37781872772</t>
  </si>
  <si>
    <t>INSTITUT ZA FILOZOFIJU</t>
  </si>
  <si>
    <t>UL.GRADA VUKOVARA 54</t>
  </si>
  <si>
    <t>43667021597</t>
  </si>
  <si>
    <t>INSTITUT ZA FIZIKU</t>
  </si>
  <si>
    <t>77627408491</t>
  </si>
  <si>
    <t xml:space="preserve">HRVATSKI GEOLOŠKI INSTITUT </t>
  </si>
  <si>
    <t>SACHSOVA 2</t>
  </si>
  <si>
    <t>43733878539</t>
  </si>
  <si>
    <t>INSTITUT ZA HRVATSKI JEZIK I JEZIKOSLOVLJE</t>
  </si>
  <si>
    <t>REPUBLIKE AUSTRIJE 16</t>
  </si>
  <si>
    <t>12268324202</t>
  </si>
  <si>
    <t>INSTITUT ZA JADRANSKE KULTURE I MELIORACIJU KRŠA</t>
  </si>
  <si>
    <t>PUT DUILOVA 11</t>
  </si>
  <si>
    <t>90884993104</t>
  </si>
  <si>
    <t>INSTITUT ZA JAVNE FINANCIJE</t>
  </si>
  <si>
    <t>SMIČIKLASOVA 21</t>
  </si>
  <si>
    <t>41683226810</t>
  </si>
  <si>
    <t>INSTITUT ZA MEDICINSKA ISTRAŽIVANJA I MEDICINU RADA</t>
  </si>
  <si>
    <t>KSAVERSKA CESTA 2</t>
  </si>
  <si>
    <t>30285469659</t>
  </si>
  <si>
    <t>INSTITUT ZA RAZVOJ I MEĐUNARODNE ODNOSE</t>
  </si>
  <si>
    <t>LJ.F. VUKOTINOVIĆA 2</t>
  </si>
  <si>
    <t>31120185175</t>
  </si>
  <si>
    <t>INSTITUT ZA MIGRACIJE I NARODNOSTI</t>
  </si>
  <si>
    <t>TRG STJEPANA RADIĆA 3</t>
  </si>
  <si>
    <t>80265403319</t>
  </si>
  <si>
    <t>INSTITUT ZA OCEANOGRAFIJU I RIBARSTVO</t>
  </si>
  <si>
    <t>ŠETALIŠTE I.MEŠTROVIĆA 63</t>
  </si>
  <si>
    <t>86235185568</t>
  </si>
  <si>
    <t>INSTITUT ZA POLJOPRIVREDU I TURIZAM</t>
  </si>
  <si>
    <t>CARLA HUGUESA 8</t>
  </si>
  <si>
    <t>52440 POREČ</t>
  </si>
  <si>
    <t>03850982961</t>
  </si>
  <si>
    <t>INSTITUT ZA POVIJEST UMJETNOSTI</t>
  </si>
  <si>
    <t>ULICA GRADA VUKOVARA 68</t>
  </si>
  <si>
    <t>59451980348</t>
  </si>
  <si>
    <t>INSTITUT ZA TURIZAM</t>
  </si>
  <si>
    <t>VRHOVEC 5</t>
  </si>
  <si>
    <t>10264179101</t>
  </si>
  <si>
    <t>STAROSLAVENSKI INSTITUT</t>
  </si>
  <si>
    <t>DEMETROVA 11</t>
  </si>
  <si>
    <t>15291942541</t>
  </si>
  <si>
    <t>HRVATSKI ŠUMARSKI INSTITUT</t>
  </si>
  <si>
    <t>CVJETNO NASELJE 41</t>
  </si>
  <si>
    <t>10450 JASTREBARSKO</t>
  </si>
  <si>
    <t>13579392023</t>
  </si>
  <si>
    <t>Poljoprivredni institut, Osijek</t>
  </si>
  <si>
    <t>DRŽAVNI ZAVOD ZA INTELEKTUALNO VLASNIŠTVO</t>
  </si>
  <si>
    <t>ULICA GRADA VUKOVARA 78</t>
  </si>
  <si>
    <t>89755384389</t>
  </si>
  <si>
    <t>Agencije</t>
  </si>
  <si>
    <t>08091</t>
  </si>
  <si>
    <t>NACIONALNA I SVEUČILIŠNA KNJIŽNICA U ZAGREBU</t>
  </si>
  <si>
    <t>HRVATSKE BRATSKE ZAJEDNICE 4</t>
  </si>
  <si>
    <t>84838770814</t>
  </si>
  <si>
    <t>HRVATSKA AKADEMSKA I ISTRAŽIVAČKA MREŽA - CARNET</t>
  </si>
  <si>
    <t>JOSIPA MAROHNIĆA 5</t>
  </si>
  <si>
    <t>58101996540</t>
  </si>
  <si>
    <t>LEKSIKOGRAFSKI ZAVOD MIROSLAV KRLEŽA</t>
  </si>
  <si>
    <t>FRANKOPANSKA 26</t>
  </si>
  <si>
    <t>49894241709</t>
  </si>
  <si>
    <t>SVEUČILIŠTE U ZAGREBU - SVEUČILIŠNI RAČUNSKI CENTAR - SRCE</t>
  </si>
  <si>
    <t>34016189309</t>
  </si>
  <si>
    <t>AGENCIJA ZA ODGOJ I OBRAZOVANJE</t>
  </si>
  <si>
    <t>DONJE SVETICE 38</t>
  </si>
  <si>
    <t>72193628411</t>
  </si>
  <si>
    <t>AGENCIJA ZA ZNANOST I VISOKO OBRAZOVANJE</t>
  </si>
  <si>
    <t>DONJE SVETICE 38/5</t>
  </si>
  <si>
    <t>83358955356</t>
  </si>
  <si>
    <t>NACIONALNI CENTAR ZA VANJSKO VREDNOVANJE OBRAZOVANJA</t>
  </si>
  <si>
    <t>PETRAČIĆEVA 4</t>
  </si>
  <si>
    <t>94833993984</t>
  </si>
  <si>
    <t>AGENCIJA ZA MOBILNOST I PROGRAME EUROPSKE UNIJE</t>
  </si>
  <si>
    <t>25385906011</t>
  </si>
  <si>
    <t>AGENCIJA ZA STRUKOVNO OBRAZOVANJE I OBRAZOVANJE ODRASLIH</t>
  </si>
  <si>
    <t>RADNIČKA CESTA 37B</t>
  </si>
  <si>
    <t>40719411729</t>
  </si>
  <si>
    <t>Sveučilište Josipa Jurja Strossmayera u Osijeku</t>
  </si>
  <si>
    <t>UKUPNO</t>
  </si>
  <si>
    <t>IZMJENE I DOPUNE FINANCIJSKOG PLANA ZA  2022. GODINU</t>
  </si>
  <si>
    <t>Prihodi / rashodi</t>
  </si>
  <si>
    <t>Izvor</t>
  </si>
  <si>
    <t>Opis izvora</t>
  </si>
  <si>
    <t>Opis stavke</t>
  </si>
  <si>
    <t>Aktivnost</t>
  </si>
  <si>
    <t>PLAN 2022.</t>
  </si>
  <si>
    <t>IZMJENE I DOPUNE 2022.</t>
  </si>
  <si>
    <t>Opći prihodi i primici</t>
  </si>
  <si>
    <t>Plaće za redovan rad</t>
  </si>
  <si>
    <t>A621003</t>
  </si>
  <si>
    <t>Plaće za posebne uvjete rada</t>
  </si>
  <si>
    <t>Doprinosi za obvezno zdravstveno osiguranje</t>
  </si>
  <si>
    <t>Naknade za prijevoz, za rad na terenu i odvojeni život</t>
  </si>
  <si>
    <t>Zdravstvene i veterinarske usluge</t>
  </si>
  <si>
    <t>Pristojbe i naknade</t>
  </si>
  <si>
    <t>A622122</t>
  </si>
  <si>
    <t>Plaće u naravi</t>
  </si>
  <si>
    <t>Službena putovanja</t>
  </si>
  <si>
    <t>Naknade za prijevoz, rad na terenu i odvojeni život</t>
  </si>
  <si>
    <t>Stručno usavršavanje zaposlenika</t>
  </si>
  <si>
    <t>Uredski materijal i ostali materijalni rashodi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</si>
  <si>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</si>
  <si>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</si>
  <si>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</si>
  <si>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</si>
  <si>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</si>
  <si>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</si>
  <si>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</si>
  <si>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</si>
  <si>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</si>
  <si>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</si>
  <si>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</si>
  <si>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</si>
  <si>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Premije osiguranja</t>
  </si>
  <si>
    <t>Reprezentacija</t>
  </si>
  <si>
    <t>Članarine i norme</t>
  </si>
  <si>
    <t>Troškovi sudskih postupaka</t>
  </si>
  <si>
    <t>Bankarske usluge i usluge platnog prometa</t>
  </si>
  <si>
    <t>Negativne tečajne razlike i razlike zbog primjene valutne kl</t>
  </si>
  <si>
    <t>zatezne kamate iz poslovnih odnosa</t>
  </si>
  <si>
    <t>Tekući prijenosi između proračunskih korisnika istog proračuna</t>
  </si>
  <si>
    <t>Naknade građanima i kućanstvima u novcu</t>
  </si>
  <si>
    <t>Tekuće donacije u novcu</t>
  </si>
  <si>
    <t>Uredska oprema i namještaj</t>
  </si>
  <si>
    <t>Komunikacijska oprema</t>
  </si>
  <si>
    <t>Medicinska i laboratorijska oprema</t>
  </si>
  <si>
    <t>Instrumenti, uređaji i strojevi</t>
  </si>
  <si>
    <t>Uređaji, strojevi i oprema za ostale namjene</t>
  </si>
  <si>
    <t>Knjige</t>
  </si>
  <si>
    <t>A621183</t>
  </si>
  <si>
    <t>A621181</t>
  </si>
  <si>
    <t>UKUPNO 11</t>
  </si>
  <si>
    <t>Vlastiti prihodi</t>
  </si>
  <si>
    <t>A679090</t>
  </si>
  <si>
    <t>Ostali prihodi za posebne namjene</t>
  </si>
  <si>
    <t>A679071</t>
  </si>
  <si>
    <t>,</t>
  </si>
  <si>
    <t>UKUPNO 43</t>
  </si>
  <si>
    <t>Pomoći EU</t>
  </si>
  <si>
    <t>Tekući prijenosi između proračunskih korisnika istog proračuna temeljem prijenosa EU sredstava</t>
  </si>
  <si>
    <t>UKUPNO  51</t>
  </si>
  <si>
    <t>Ostale pomoći</t>
  </si>
  <si>
    <t>UKUPNO  52</t>
  </si>
  <si>
    <t>Donacije</t>
  </si>
  <si>
    <t>UKUPNO 61</t>
  </si>
  <si>
    <t>K679084</t>
  </si>
  <si>
    <t>Inozemne donacije</t>
  </si>
  <si>
    <t>Sredstva učešća za pomoći</t>
  </si>
  <si>
    <t>K679106</t>
  </si>
  <si>
    <t>UKUPNO 12</t>
  </si>
  <si>
    <t>Europski socijalni fond (ESF)</t>
  </si>
  <si>
    <t>UKUPNO 561</t>
  </si>
  <si>
    <t>Europski fond za regionalni razvoj (ERDF)</t>
  </si>
  <si>
    <t>UKUPNO 563</t>
  </si>
  <si>
    <t>SVEUKUPNO</t>
  </si>
  <si>
    <t>PRIHODI</t>
  </si>
  <si>
    <t>671 - izvor 11</t>
  </si>
  <si>
    <t>671 - izvor 12</t>
  </si>
  <si>
    <t>Kamate na depozite po viđenju izvor 31</t>
  </si>
  <si>
    <t>Prihodi od pozitivnih tečajnih razlika</t>
  </si>
  <si>
    <t>Prihodi od prodaje proizvoda i robe</t>
  </si>
  <si>
    <t>Prihodi od pruženih usluga</t>
  </si>
  <si>
    <t xml:space="preserve">UKUPNO </t>
  </si>
  <si>
    <t>Sufinanciranje cijene usluge, participacije i slično</t>
  </si>
  <si>
    <t>Ostali prihodi izvor 43</t>
  </si>
  <si>
    <t>Tekuće pomoći od institucija i tijela EU - ostalo</t>
  </si>
  <si>
    <t>kapitalne pomoći proračunskim korisnicima iz proračuna koji im nije nadležan</t>
  </si>
  <si>
    <t>Tekuće donacije od trgovačkih društava</t>
  </si>
  <si>
    <t>tekuće donacije od subjekata izvan opće države</t>
  </si>
  <si>
    <t>Tekuće pomoći od institucija i tijela EU - ESF</t>
  </si>
  <si>
    <t>Kapitalne pomoći od institucija i tijela EU - ESF</t>
  </si>
  <si>
    <t>Tekuće pomoći od institucija i tijela EU - ERDF</t>
  </si>
  <si>
    <t>SVEUKUPNO PRIHODI</t>
  </si>
  <si>
    <t>SVEUKUPNO RASHODI</t>
  </si>
  <si>
    <t>RAZLIKA</t>
  </si>
  <si>
    <t>ODNOS (stavite negativan predznak)</t>
  </si>
  <si>
    <t>NETO</t>
  </si>
  <si>
    <t>OSTVARENJE
31.10.2022.</t>
  </si>
  <si>
    <t>Osijek,  14. prosinac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</si>
</sst>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kn&quot;;[Red]\-#,##0.00\ &quot;kn&quot;"/>
    <numFmt numFmtId="164" formatCode="#,##0_ ;\-#,##0\ "/>
    <numFmt numFmtId="165" formatCode="#&quot;.&quot;"/>
    <numFmt numFmtId="166" formatCode="00000000"/>
  </numFmts>
  <fonts count="64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8"/>
      <color indexed="8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8"/>
      <color indexed="9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i/>
      <sz val="8"/>
      <color indexed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0"/>
      <color indexed="9"/>
      <name val="Calibri"/>
      <family val="2"/>
      <charset val="238"/>
    </font>
    <font>
      <b/>
      <sz val="8"/>
      <color indexed="9"/>
      <name val="Calibri"/>
      <family val="2"/>
      <charset val="238"/>
    </font>
    <font>
      <b/>
      <sz val="10"/>
      <color indexed="62"/>
      <name val="Calibri"/>
      <family val="2"/>
      <charset val="238"/>
    </font>
    <font>
      <b/>
      <sz val="14"/>
      <color indexed="62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</font>
    <font>
      <b/>
      <i/>
      <sz val="10"/>
      <name val="Calibri"/>
      <family val="2"/>
      <charset val="238"/>
    </font>
    <font>
      <b/>
      <i/>
      <sz val="14"/>
      <color indexed="8"/>
      <name val="Calibri"/>
      <family val="2"/>
      <charset val="238"/>
    </font>
    <font>
      <b/>
      <i/>
      <sz val="14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4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i/>
      <sz val="10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0"/>
      <color rgb="FF000000"/>
      <name val="Open Sans"/>
      <family val="2"/>
      <charset val="238"/>
    </font>
    <font>
      <b/>
      <sz val="10"/>
      <color indexed="8"/>
      <name val="Open Sans"/>
      <family val="2"/>
      <charset val="238"/>
    </font>
    <font>
      <sz val="10"/>
      <color indexed="8"/>
      <name val="Open Sans"/>
      <family val="2"/>
      <charset val="238"/>
    </font>
    <font>
      <b/>
      <sz val="11"/>
      <name val="Calibri"/>
      <family val="2"/>
      <charset val="238"/>
    </font>
    <font>
      <b/>
      <sz val="11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name val="Tahoma"/>
      <family val="2"/>
      <charset val="238"/>
    </font>
    <font>
      <b/>
      <sz val="11"/>
      <color indexed="9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Arial"/>
      <family val="2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9"/>
      </patternFill>
    </fill>
    <fill>
      <patternFill patternType="solid">
        <fgColor theme="6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9"/>
      </bottom>
      <diagonal/>
    </border>
    <border>
      <left/>
      <right style="thin">
        <color theme="0"/>
      </right>
      <top style="medium">
        <color indexed="64"/>
      </top>
      <bottom style="thin">
        <color indexed="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9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9"/>
      </top>
      <bottom style="medium">
        <color indexed="64"/>
      </bottom>
      <diagonal/>
    </border>
    <border>
      <left/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9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2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40" fillId="0" borderId="0"/>
    <xf numFmtId="0" fontId="44" fillId="0" borderId="0"/>
    <xf numFmtId="4" fontId="47" fillId="0" borderId="61" applyNumberFormat="0" applyProtection="0">
      <alignment horizontal="right" vertical="center"/>
    </xf>
    <xf numFmtId="4" fontId="47" fillId="20" borderId="61" applyNumberFormat="0" applyProtection="0">
      <alignment horizontal="left" vertical="center" indent="1" justifyLastLine="1"/>
    </xf>
  </cellStyleXfs>
  <cellXfs count="312">
    <xf numFmtId="0" fontId="0" fillId="0" borderId="0" xfId="0"/>
    <xf numFmtId="3" fontId="3" fillId="0" borderId="0" xfId="0" applyNumberFormat="1" applyFont="1" applyFill="1"/>
    <xf numFmtId="1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3" fillId="0" borderId="0" xfId="0" applyFont="1" applyFill="1"/>
    <xf numFmtId="1" fontId="4" fillId="0" borderId="0" xfId="1" applyNumberFormat="1" applyFont="1" applyAlignment="1" applyProtection="1">
      <alignment vertical="center" wrapText="1"/>
    </xf>
    <xf numFmtId="0" fontId="4" fillId="0" borderId="0" xfId="1" applyFont="1" applyAlignment="1" applyProtection="1">
      <alignment vertical="center"/>
    </xf>
    <xf numFmtId="0" fontId="4" fillId="0" borderId="0" xfId="1" applyFont="1" applyAlignment="1" applyProtection="1">
      <alignment horizontal="right" vertical="center"/>
    </xf>
    <xf numFmtId="1" fontId="5" fillId="2" borderId="7" xfId="1" applyNumberFormat="1" applyFont="1" applyFill="1" applyBorder="1" applyAlignment="1" applyProtection="1">
      <alignment horizontal="left" vertical="center" wrapText="1"/>
    </xf>
    <xf numFmtId="1" fontId="5" fillId="2" borderId="8" xfId="1" applyNumberFormat="1" applyFont="1" applyFill="1" applyBorder="1" applyAlignment="1" applyProtection="1">
      <alignment horizontal="left" vertical="center" wrapText="1"/>
    </xf>
    <xf numFmtId="0" fontId="6" fillId="2" borderId="9" xfId="1" applyNumberFormat="1" applyFont="1" applyFill="1" applyBorder="1" applyAlignment="1" applyProtection="1">
      <alignment horizontal="center" vertical="center" wrapText="1"/>
    </xf>
    <xf numFmtId="0" fontId="6" fillId="2" borderId="10" xfId="1" applyNumberFormat="1" applyFont="1" applyFill="1" applyBorder="1" applyAlignment="1" applyProtection="1">
      <alignment horizontal="center" vertical="center" wrapText="1"/>
    </xf>
    <xf numFmtId="0" fontId="6" fillId="2" borderId="11" xfId="1" applyNumberFormat="1" applyFont="1" applyFill="1" applyBorder="1" applyAlignment="1" applyProtection="1">
      <alignment horizontal="center" vertical="center" wrapText="1"/>
    </xf>
    <xf numFmtId="0" fontId="6" fillId="2" borderId="11" xfId="1" applyFont="1" applyFill="1" applyBorder="1" applyAlignment="1" applyProtection="1">
      <alignment horizontal="center" vertical="center" wrapText="1"/>
    </xf>
    <xf numFmtId="0" fontId="6" fillId="2" borderId="8" xfId="1" applyFont="1" applyFill="1" applyBorder="1" applyAlignment="1" applyProtection="1">
      <alignment horizontal="center" vertical="center" wrapText="1"/>
    </xf>
    <xf numFmtId="3" fontId="6" fillId="2" borderId="12" xfId="1" applyNumberFormat="1" applyFont="1" applyFill="1" applyBorder="1" applyAlignment="1" applyProtection="1">
      <alignment horizontal="center" vertical="center" wrapText="1"/>
    </xf>
    <xf numFmtId="3" fontId="6" fillId="3" borderId="6" xfId="1" applyNumberFormat="1" applyFont="1" applyFill="1" applyBorder="1" applyAlignment="1" applyProtection="1">
      <alignment horizontal="center" vertical="center" wrapText="1"/>
    </xf>
    <xf numFmtId="1" fontId="5" fillId="4" borderId="12" xfId="1" applyNumberFormat="1" applyFont="1" applyFill="1" applyBorder="1" applyAlignment="1" applyProtection="1">
      <alignment horizontal="center" vertical="center" wrapText="1"/>
    </xf>
    <xf numFmtId="0" fontId="3" fillId="0" borderId="14" xfId="0" applyFont="1" applyFill="1" applyBorder="1"/>
    <xf numFmtId="49" fontId="7" fillId="0" borderId="15" xfId="1" applyNumberFormat="1" applyFont="1" applyFill="1" applyBorder="1" applyAlignment="1" applyProtection="1">
      <alignment horizontal="left"/>
    </xf>
    <xf numFmtId="0" fontId="4" fillId="0" borderId="16" xfId="2" applyFont="1" applyFill="1" applyBorder="1" applyAlignment="1" applyProtection="1">
      <alignment horizontal="left" vertical="center" wrapText="1"/>
    </xf>
    <xf numFmtId="49" fontId="2" fillId="5" borderId="15" xfId="1" applyNumberFormat="1" applyFont="1" applyFill="1" applyBorder="1" applyAlignment="1" applyProtection="1">
      <alignment horizontal="left"/>
    </xf>
    <xf numFmtId="0" fontId="9" fillId="5" borderId="16" xfId="2" applyFont="1" applyFill="1" applyBorder="1" applyAlignment="1" applyProtection="1">
      <alignment horizontal="left" vertical="center" wrapText="1"/>
    </xf>
    <xf numFmtId="0" fontId="10" fillId="0" borderId="0" xfId="0" applyFont="1" applyFill="1"/>
    <xf numFmtId="3" fontId="10" fillId="0" borderId="0" xfId="0" applyNumberFormat="1" applyFont="1" applyFill="1"/>
    <xf numFmtId="0" fontId="10" fillId="0" borderId="14" xfId="0" applyFont="1" applyFill="1" applyBorder="1"/>
    <xf numFmtId="49" fontId="7" fillId="0" borderId="23" xfId="1" applyNumberFormat="1" applyFont="1" applyFill="1" applyBorder="1" applyAlignment="1" applyProtection="1">
      <alignment horizontal="left"/>
    </xf>
    <xf numFmtId="0" fontId="4" fillId="0" borderId="24" xfId="2" applyFont="1" applyFill="1" applyBorder="1" applyAlignment="1" applyProtection="1">
      <alignment horizontal="left" vertical="center" wrapText="1"/>
    </xf>
    <xf numFmtId="49" fontId="2" fillId="5" borderId="30" xfId="1" applyNumberFormat="1" applyFont="1" applyFill="1" applyBorder="1" applyAlignment="1" applyProtection="1">
      <alignment horizontal="left"/>
    </xf>
    <xf numFmtId="0" fontId="9" fillId="5" borderId="31" xfId="2" applyFont="1" applyFill="1" applyBorder="1" applyAlignment="1" applyProtection="1">
      <alignment horizontal="left" vertical="center" wrapText="1"/>
    </xf>
    <xf numFmtId="49" fontId="7" fillId="0" borderId="36" xfId="1" applyNumberFormat="1" applyFont="1" applyFill="1" applyBorder="1" applyAlignment="1" applyProtection="1">
      <alignment horizontal="left"/>
    </xf>
    <xf numFmtId="0" fontId="4" fillId="0" borderId="37" xfId="2" applyFont="1" applyFill="1" applyBorder="1" applyAlignment="1" applyProtection="1">
      <alignment horizontal="left" vertical="center" wrapText="1"/>
    </xf>
    <xf numFmtId="49" fontId="4" fillId="0" borderId="15" xfId="1" applyNumberFormat="1" applyFont="1" applyFill="1" applyBorder="1" applyAlignment="1" applyProtection="1">
      <alignment horizontal="left"/>
    </xf>
    <xf numFmtId="49" fontId="11" fillId="5" borderId="15" xfId="1" applyNumberFormat="1" applyFont="1" applyFill="1" applyBorder="1" applyAlignment="1" applyProtection="1">
      <alignment horizontal="left"/>
    </xf>
    <xf numFmtId="0" fontId="12" fillId="5" borderId="16" xfId="2" applyFont="1" applyFill="1" applyBorder="1" applyAlignment="1" applyProtection="1">
      <alignment horizontal="left" vertical="center" wrapText="1"/>
    </xf>
    <xf numFmtId="0" fontId="7" fillId="0" borderId="16" xfId="3" applyFont="1" applyFill="1" applyBorder="1" applyAlignment="1" applyProtection="1">
      <alignment horizontal="left" wrapText="1"/>
    </xf>
    <xf numFmtId="0" fontId="7" fillId="0" borderId="16" xfId="3" applyFont="1" applyFill="1" applyBorder="1" applyAlignment="1">
      <alignment horizontal="left" wrapText="1"/>
    </xf>
    <xf numFmtId="1" fontId="4" fillId="0" borderId="15" xfId="1" applyNumberFormat="1" applyFont="1" applyBorder="1" applyAlignment="1" applyProtection="1">
      <alignment horizontal="left" vertical="center" wrapText="1"/>
    </xf>
    <xf numFmtId="0" fontId="4" fillId="0" borderId="16" xfId="4" applyFont="1" applyFill="1" applyBorder="1" applyAlignment="1">
      <alignment horizontal="left" vertical="center" wrapText="1"/>
    </xf>
    <xf numFmtId="0" fontId="4" fillId="0" borderId="16" xfId="5" applyFont="1" applyFill="1" applyBorder="1" applyAlignment="1" applyProtection="1">
      <alignment horizontal="left" vertical="center" wrapText="1"/>
    </xf>
    <xf numFmtId="1" fontId="13" fillId="0" borderId="0" xfId="0" applyNumberFormat="1" applyFont="1" applyFill="1" applyBorder="1" applyAlignment="1">
      <alignment vertical="center"/>
    </xf>
    <xf numFmtId="3" fontId="1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16" fillId="2" borderId="11" xfId="1" applyFont="1" applyFill="1" applyBorder="1" applyAlignment="1" applyProtection="1">
      <alignment horizontal="center" vertical="center" wrapText="1"/>
    </xf>
    <xf numFmtId="0" fontId="16" fillId="2" borderId="11" xfId="1" applyNumberFormat="1" applyFont="1" applyFill="1" applyBorder="1" applyAlignment="1" applyProtection="1">
      <alignment horizontal="center" vertical="center" wrapText="1"/>
    </xf>
    <xf numFmtId="0" fontId="5" fillId="2" borderId="11" xfId="1" applyFont="1" applyFill="1" applyBorder="1" applyAlignment="1" applyProtection="1">
      <alignment horizontal="center" vertical="center" wrapText="1"/>
    </xf>
    <xf numFmtId="3" fontId="17" fillId="2" borderId="12" xfId="1" applyNumberFormat="1" applyFont="1" applyFill="1" applyBorder="1" applyAlignment="1" applyProtection="1">
      <alignment horizontal="center" vertical="center" wrapText="1"/>
    </xf>
    <xf numFmtId="1" fontId="17" fillId="2" borderId="12" xfId="1" applyNumberFormat="1" applyFont="1" applyFill="1" applyBorder="1" applyAlignment="1" applyProtection="1">
      <alignment horizontal="center" vertical="center" wrapText="1"/>
    </xf>
    <xf numFmtId="0" fontId="18" fillId="7" borderId="19" xfId="1" applyFont="1" applyFill="1" applyBorder="1" applyAlignment="1" applyProtection="1">
      <alignment vertical="center" wrapText="1"/>
    </xf>
    <xf numFmtId="3" fontId="19" fillId="7" borderId="19" xfId="1" applyNumberFormat="1" applyFont="1" applyFill="1" applyBorder="1" applyAlignment="1" applyProtection="1">
      <alignment vertical="center"/>
    </xf>
    <xf numFmtId="3" fontId="19" fillId="7" borderId="19" xfId="1" applyNumberFormat="1" applyFont="1" applyFill="1" applyBorder="1" applyAlignment="1" applyProtection="1">
      <alignment vertical="center" wrapText="1"/>
    </xf>
    <xf numFmtId="3" fontId="19" fillId="8" borderId="19" xfId="1" applyNumberFormat="1" applyFont="1" applyFill="1" applyBorder="1" applyAlignment="1" applyProtection="1">
      <alignment vertical="center" wrapText="1"/>
    </xf>
    <xf numFmtId="3" fontId="19" fillId="7" borderId="19" xfId="1" applyNumberFormat="1" applyFont="1" applyFill="1" applyBorder="1" applyAlignment="1" applyProtection="1">
      <alignment horizontal="center" vertical="center" wrapText="1"/>
    </xf>
    <xf numFmtId="3" fontId="20" fillId="9" borderId="19" xfId="1" applyNumberFormat="1" applyFont="1" applyFill="1" applyBorder="1" applyAlignment="1" applyProtection="1">
      <alignment horizontal="left" vertical="center"/>
    </xf>
    <xf numFmtId="3" fontId="20" fillId="9" borderId="19" xfId="1" applyNumberFormat="1" applyFont="1" applyFill="1" applyBorder="1" applyAlignment="1" applyProtection="1">
      <alignment vertical="center" wrapText="1"/>
    </xf>
    <xf numFmtId="3" fontId="21" fillId="9" borderId="19" xfId="1" applyNumberFormat="1" applyFont="1" applyFill="1" applyBorder="1" applyProtection="1"/>
    <xf numFmtId="3" fontId="22" fillId="9" borderId="19" xfId="1" applyNumberFormat="1" applyFont="1" applyFill="1" applyBorder="1" applyAlignment="1" applyProtection="1">
      <alignment vertical="center"/>
    </xf>
    <xf numFmtId="3" fontId="22" fillId="10" borderId="19" xfId="1" applyNumberFormat="1" applyFont="1" applyFill="1" applyBorder="1" applyAlignment="1" applyProtection="1">
      <alignment vertical="center"/>
    </xf>
    <xf numFmtId="3" fontId="19" fillId="10" borderId="19" xfId="1" applyNumberFormat="1" applyFont="1" applyFill="1" applyBorder="1" applyAlignment="1" applyProtection="1">
      <alignment horizontal="center" vertical="center" wrapText="1"/>
    </xf>
    <xf numFmtId="3" fontId="23" fillId="11" borderId="19" xfId="1" applyNumberFormat="1" applyFont="1" applyFill="1" applyBorder="1" applyAlignment="1" applyProtection="1">
      <alignment horizontal="center" vertical="center"/>
    </xf>
    <xf numFmtId="3" fontId="23" fillId="11" borderId="19" xfId="1" applyNumberFormat="1" applyFont="1" applyFill="1" applyBorder="1" applyAlignment="1" applyProtection="1">
      <alignment vertical="center" wrapText="1"/>
    </xf>
    <xf numFmtId="3" fontId="24" fillId="5" borderId="19" xfId="1" applyNumberFormat="1" applyFont="1" applyFill="1" applyBorder="1" applyProtection="1"/>
    <xf numFmtId="3" fontId="25" fillId="5" borderId="19" xfId="1" applyNumberFormat="1" applyFont="1" applyFill="1" applyBorder="1" applyAlignment="1" applyProtection="1">
      <alignment vertical="center"/>
    </xf>
    <xf numFmtId="3" fontId="25" fillId="6" borderId="19" xfId="1" applyNumberFormat="1" applyFont="1" applyFill="1" applyBorder="1" applyAlignment="1" applyProtection="1">
      <alignment vertical="center"/>
    </xf>
    <xf numFmtId="3" fontId="19" fillId="6" borderId="19" xfId="1" applyNumberFormat="1" applyFont="1" applyFill="1" applyBorder="1" applyAlignment="1" applyProtection="1">
      <alignment horizontal="center" vertical="center" wrapText="1"/>
    </xf>
    <xf numFmtId="0" fontId="26" fillId="0" borderId="19" xfId="1" applyFont="1" applyBorder="1" applyProtection="1"/>
    <xf numFmtId="3" fontId="21" fillId="5" borderId="19" xfId="1" applyNumberFormat="1" applyFont="1" applyFill="1" applyBorder="1" applyProtection="1"/>
    <xf numFmtId="3" fontId="27" fillId="11" borderId="19" xfId="1" quotePrefix="1" applyNumberFormat="1" applyFont="1" applyFill="1" applyBorder="1" applyAlignment="1" applyProtection="1">
      <alignment vertical="center"/>
    </xf>
    <xf numFmtId="3" fontId="27" fillId="11" borderId="19" xfId="1" applyNumberFormat="1" applyFont="1" applyFill="1" applyBorder="1" applyAlignment="1" applyProtection="1">
      <alignment vertical="center"/>
    </xf>
    <xf numFmtId="3" fontId="28" fillId="0" borderId="19" xfId="0" applyNumberFormat="1" applyFont="1" applyFill="1" applyBorder="1" applyAlignment="1" applyProtection="1"/>
    <xf numFmtId="3" fontId="19" fillId="0" borderId="19" xfId="1" applyNumberFormat="1" applyFont="1" applyFill="1" applyBorder="1" applyAlignment="1" applyProtection="1">
      <alignment horizontal="center" vertical="center" wrapText="1"/>
    </xf>
    <xf numFmtId="0" fontId="20" fillId="0" borderId="19" xfId="1" applyFont="1" applyBorder="1" applyAlignment="1" applyProtection="1">
      <alignment vertical="center"/>
    </xf>
    <xf numFmtId="0" fontId="26" fillId="0" borderId="19" xfId="1" applyNumberFormat="1" applyFont="1" applyFill="1" applyBorder="1" applyAlignment="1" applyProtection="1">
      <alignment vertical="center"/>
    </xf>
    <xf numFmtId="3" fontId="21" fillId="5" borderId="19" xfId="1" applyNumberFormat="1" applyFont="1" applyFill="1" applyBorder="1" applyAlignment="1" applyProtection="1">
      <alignment vertical="center"/>
    </xf>
    <xf numFmtId="0" fontId="20" fillId="0" borderId="19" xfId="1" applyFont="1" applyFill="1" applyBorder="1" applyAlignment="1" applyProtection="1">
      <alignment vertical="center"/>
    </xf>
    <xf numFmtId="0" fontId="23" fillId="0" borderId="19" xfId="1" applyFont="1" applyFill="1" applyBorder="1" applyAlignment="1" applyProtection="1">
      <alignment horizontal="center" vertical="center"/>
    </xf>
    <xf numFmtId="0" fontId="29" fillId="0" borderId="19" xfId="1" applyNumberFormat="1" applyFont="1" applyFill="1" applyBorder="1" applyAlignment="1" applyProtection="1">
      <alignment vertical="center"/>
    </xf>
    <xf numFmtId="3" fontId="24" fillId="5" borderId="19" xfId="1" applyNumberFormat="1" applyFont="1" applyFill="1" applyBorder="1" applyAlignment="1" applyProtection="1">
      <alignment vertical="center"/>
    </xf>
    <xf numFmtId="0" fontId="20" fillId="0" borderId="19" xfId="6" applyFont="1" applyFill="1" applyBorder="1" applyAlignment="1" applyProtection="1">
      <alignment horizontal="left" vertical="center" wrapText="1"/>
    </xf>
    <xf numFmtId="0" fontId="20" fillId="0" borderId="19" xfId="1" applyFont="1" applyFill="1" applyBorder="1" applyAlignment="1" applyProtection="1">
      <alignment horizontal="right" vertical="center"/>
    </xf>
    <xf numFmtId="0" fontId="23" fillId="0" borderId="19" xfId="1" applyNumberFormat="1" applyFont="1" applyFill="1" applyBorder="1" applyAlignment="1" applyProtection="1">
      <alignment vertical="center"/>
    </xf>
    <xf numFmtId="0" fontId="20" fillId="0" borderId="19" xfId="1" applyNumberFormat="1" applyFont="1" applyFill="1" applyBorder="1" applyAlignment="1" applyProtection="1">
      <alignment vertical="center"/>
    </xf>
    <xf numFmtId="0" fontId="20" fillId="9" borderId="19" xfId="1" applyFont="1" applyFill="1" applyBorder="1" applyAlignment="1" applyProtection="1">
      <alignment horizontal="left" vertical="center"/>
    </xf>
    <xf numFmtId="0" fontId="26" fillId="9" borderId="19" xfId="1" applyFont="1" applyFill="1" applyBorder="1" applyAlignment="1" applyProtection="1">
      <alignment vertical="center"/>
    </xf>
    <xf numFmtId="3" fontId="21" fillId="9" borderId="19" xfId="1" applyNumberFormat="1" applyFont="1" applyFill="1" applyBorder="1" applyAlignment="1" applyProtection="1">
      <alignment vertical="center"/>
    </xf>
    <xf numFmtId="0" fontId="26" fillId="0" borderId="19" xfId="1" applyFont="1" applyBorder="1" applyAlignment="1" applyProtection="1">
      <alignment horizontal="right"/>
    </xf>
    <xf numFmtId="0" fontId="30" fillId="0" borderId="0" xfId="0" applyNumberFormat="1" applyFont="1" applyFill="1" applyBorder="1" applyAlignment="1" applyProtection="1">
      <alignment horizontal="center"/>
    </xf>
    <xf numFmtId="0" fontId="15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horizontal="center"/>
    </xf>
    <xf numFmtId="3" fontId="15" fillId="0" borderId="0" xfId="0" applyNumberFormat="1" applyFont="1" applyFill="1" applyBorder="1" applyAlignment="1" applyProtection="1">
      <alignment horizontal="center"/>
    </xf>
    <xf numFmtId="0" fontId="30" fillId="11" borderId="0" xfId="0" applyNumberFormat="1" applyFont="1" applyFill="1" applyBorder="1" applyAlignment="1" applyProtection="1">
      <alignment horizontal="center"/>
    </xf>
    <xf numFmtId="0" fontId="15" fillId="11" borderId="0" xfId="0" applyNumberFormat="1" applyFont="1" applyFill="1" applyBorder="1" applyAlignment="1" applyProtection="1">
      <alignment wrapText="1"/>
    </xf>
    <xf numFmtId="0" fontId="15" fillId="11" borderId="0" xfId="0" applyNumberFormat="1" applyFont="1" applyFill="1" applyBorder="1" applyAlignment="1" applyProtection="1"/>
    <xf numFmtId="0" fontId="34" fillId="0" borderId="0" xfId="7" applyFont="1" applyAlignment="1" applyProtection="1"/>
    <xf numFmtId="0" fontId="35" fillId="0" borderId="0" xfId="7" applyFont="1" applyAlignment="1" applyProtection="1">
      <alignment vertical="center"/>
    </xf>
    <xf numFmtId="0" fontId="36" fillId="0" borderId="0" xfId="7" applyFont="1" applyAlignment="1" applyProtection="1">
      <alignment vertical="center"/>
    </xf>
    <xf numFmtId="0" fontId="37" fillId="0" borderId="0" xfId="7" applyFont="1" applyAlignment="1" applyProtection="1">
      <alignment vertical="center"/>
    </xf>
    <xf numFmtId="165" fontId="38" fillId="12" borderId="19" xfId="1" applyNumberFormat="1" applyFont="1" applyFill="1" applyBorder="1" applyAlignment="1" applyProtection="1">
      <alignment horizontal="center" vertical="center"/>
    </xf>
    <xf numFmtId="1" fontId="38" fillId="12" borderId="19" xfId="1" applyNumberFormat="1" applyFont="1" applyFill="1" applyBorder="1" applyAlignment="1" applyProtection="1">
      <alignment horizontal="right" vertical="center"/>
    </xf>
    <xf numFmtId="0" fontId="38" fillId="12" borderId="19" xfId="1" applyFont="1" applyFill="1" applyBorder="1" applyAlignment="1" applyProtection="1">
      <alignment horizontal="left" vertical="center"/>
    </xf>
    <xf numFmtId="166" fontId="38" fillId="12" borderId="19" xfId="1" applyNumberFormat="1" applyFont="1" applyFill="1" applyBorder="1" applyAlignment="1" applyProtection="1">
      <alignment horizontal="center" vertical="center"/>
    </xf>
    <xf numFmtId="49" fontId="38" fillId="12" borderId="19" xfId="1" applyNumberFormat="1" applyFont="1" applyFill="1" applyBorder="1" applyAlignment="1" applyProtection="1">
      <alignment horizontal="center" vertical="center"/>
    </xf>
    <xf numFmtId="49" fontId="0" fillId="0" borderId="0" xfId="0" applyNumberFormat="1" applyProtection="1"/>
    <xf numFmtId="0" fontId="38" fillId="12" borderId="19" xfId="8" applyFont="1" applyFill="1" applyBorder="1" applyAlignment="1" applyProtection="1">
      <alignment horizontal="left" vertical="center"/>
    </xf>
    <xf numFmtId="166" fontId="38" fillId="12" borderId="19" xfId="8" applyNumberFormat="1" applyFont="1" applyFill="1" applyBorder="1" applyAlignment="1" applyProtection="1">
      <alignment horizontal="center" vertical="center"/>
    </xf>
    <xf numFmtId="0" fontId="39" fillId="0" borderId="0" xfId="7" applyFont="1" applyAlignment="1" applyProtection="1">
      <alignment horizontal="left" vertical="center" wrapText="1"/>
    </xf>
    <xf numFmtId="0" fontId="41" fillId="13" borderId="50" xfId="7" applyFont="1" applyFill="1" applyBorder="1" applyAlignment="1" applyProtection="1">
      <alignment horizontal="center" vertical="center" wrapText="1"/>
    </xf>
    <xf numFmtId="0" fontId="41" fillId="13" borderId="51" xfId="7" applyFont="1" applyFill="1" applyBorder="1" applyAlignment="1" applyProtection="1">
      <alignment horizontal="center" vertical="center" wrapText="1"/>
    </xf>
    <xf numFmtId="0" fontId="41" fillId="13" borderId="52" xfId="7" applyFont="1" applyFill="1" applyBorder="1" applyAlignment="1" applyProtection="1">
      <alignment horizontal="center" vertical="center" wrapText="1"/>
    </xf>
    <xf numFmtId="0" fontId="35" fillId="0" borderId="53" xfId="7" applyFont="1" applyBorder="1" applyAlignment="1" applyProtection="1">
      <alignment horizontal="left" vertical="center" wrapText="1"/>
    </xf>
    <xf numFmtId="0" fontId="35" fillId="0" borderId="54" xfId="7" applyFont="1" applyBorder="1" applyAlignment="1" applyProtection="1">
      <alignment horizontal="left" vertical="center" wrapText="1"/>
    </xf>
    <xf numFmtId="3" fontId="39" fillId="14" borderId="54" xfId="7" applyNumberFormat="1" applyFont="1" applyFill="1" applyBorder="1" applyAlignment="1" applyProtection="1">
      <alignment horizontal="right" vertical="center" wrapText="1"/>
    </xf>
    <xf numFmtId="3" fontId="39" fillId="14" borderId="55" xfId="7" applyNumberFormat="1" applyFont="1" applyFill="1" applyBorder="1" applyAlignment="1" applyProtection="1">
      <alignment horizontal="right" vertical="center" wrapText="1"/>
    </xf>
    <xf numFmtId="0" fontId="35" fillId="0" borderId="53" xfId="7" applyFont="1" applyBorder="1" applyAlignment="1" applyProtection="1">
      <alignment horizontal="center" vertical="center" wrapText="1"/>
    </xf>
    <xf numFmtId="3" fontId="39" fillId="0" borderId="54" xfId="7" applyNumberFormat="1" applyFont="1" applyFill="1" applyBorder="1" applyAlignment="1" applyProtection="1">
      <alignment horizontal="right" vertical="center"/>
    </xf>
    <xf numFmtId="3" fontId="39" fillId="0" borderId="55" xfId="7" applyNumberFormat="1" applyFont="1" applyFill="1" applyBorder="1" applyAlignment="1" applyProtection="1">
      <alignment horizontal="right" vertical="center"/>
    </xf>
    <xf numFmtId="0" fontId="35" fillId="0" borderId="54" xfId="7" applyFont="1" applyBorder="1" applyAlignment="1" applyProtection="1">
      <alignment horizontal="left" vertical="center"/>
    </xf>
    <xf numFmtId="3" fontId="37" fillId="0" borderId="0" xfId="7" applyNumberFormat="1" applyFont="1" applyAlignment="1" applyProtection="1">
      <alignment vertical="center"/>
    </xf>
    <xf numFmtId="0" fontId="35" fillId="0" borderId="53" xfId="7" applyFont="1" applyBorder="1" applyAlignment="1" applyProtection="1">
      <alignment horizontal="center" vertical="center"/>
    </xf>
    <xf numFmtId="3" fontId="39" fillId="14" borderId="54" xfId="7" applyNumberFormat="1" applyFont="1" applyFill="1" applyBorder="1" applyAlignment="1" applyProtection="1">
      <alignment horizontal="right" vertical="center"/>
    </xf>
    <xf numFmtId="3" fontId="39" fillId="14" borderId="55" xfId="7" applyNumberFormat="1" applyFont="1" applyFill="1" applyBorder="1" applyAlignment="1" applyProtection="1">
      <alignment horizontal="right" vertical="center"/>
    </xf>
    <xf numFmtId="3" fontId="39" fillId="0" borderId="54" xfId="7" applyNumberFormat="1" applyFont="1" applyFill="1" applyBorder="1" applyAlignment="1" applyProtection="1">
      <alignment horizontal="right" vertical="center" wrapText="1"/>
    </xf>
    <xf numFmtId="3" fontId="35" fillId="0" borderId="54" xfId="7" applyNumberFormat="1" applyFont="1" applyFill="1" applyBorder="1" applyAlignment="1" applyProtection="1">
      <alignment horizontal="right" vertical="center" wrapText="1"/>
    </xf>
    <xf numFmtId="3" fontId="35" fillId="0" borderId="55" xfId="7" applyNumberFormat="1" applyFont="1" applyFill="1" applyBorder="1" applyAlignment="1" applyProtection="1">
      <alignment horizontal="right" vertical="center" wrapText="1"/>
    </xf>
    <xf numFmtId="0" fontId="35" fillId="0" borderId="56" xfId="7" applyFont="1" applyBorder="1" applyAlignment="1" applyProtection="1">
      <alignment horizontal="left" vertical="center" wrapText="1"/>
    </xf>
    <xf numFmtId="0" fontId="35" fillId="0" borderId="57" xfId="7" applyFont="1" applyBorder="1" applyAlignment="1" applyProtection="1">
      <alignment horizontal="left" vertical="center" wrapText="1"/>
    </xf>
    <xf numFmtId="3" fontId="39" fillId="14" borderId="57" xfId="7" applyNumberFormat="1" applyFont="1" applyFill="1" applyBorder="1" applyAlignment="1" applyProtection="1">
      <alignment horizontal="right" vertical="center" wrapText="1"/>
    </xf>
    <xf numFmtId="3" fontId="39" fillId="14" borderId="58" xfId="7" applyNumberFormat="1" applyFont="1" applyFill="1" applyBorder="1" applyAlignment="1" applyProtection="1">
      <alignment horizontal="right" vertical="center" wrapText="1"/>
    </xf>
    <xf numFmtId="0" fontId="39" fillId="0" borderId="53" xfId="7" applyFont="1" applyBorder="1" applyAlignment="1" applyProtection="1">
      <alignment horizontal="left" vertical="center" wrapText="1"/>
    </xf>
    <xf numFmtId="0" fontId="39" fillId="0" borderId="54" xfId="7" applyFont="1" applyBorder="1" applyAlignment="1" applyProtection="1">
      <alignment horizontal="left" vertical="center" wrapText="1"/>
    </xf>
    <xf numFmtId="3" fontId="39" fillId="0" borderId="55" xfId="7" applyNumberFormat="1" applyFont="1" applyFill="1" applyBorder="1" applyAlignment="1" applyProtection="1">
      <alignment horizontal="right" vertical="center" wrapText="1"/>
    </xf>
    <xf numFmtId="3" fontId="39" fillId="0" borderId="0" xfId="7" applyNumberFormat="1" applyFont="1" applyAlignment="1" applyProtection="1">
      <alignment horizontal="right" vertical="center"/>
    </xf>
    <xf numFmtId="0" fontId="39" fillId="0" borderId="56" xfId="7" applyFont="1" applyBorder="1" applyAlignment="1" applyProtection="1">
      <alignment horizontal="left" vertical="center" wrapText="1"/>
    </xf>
    <xf numFmtId="0" fontId="39" fillId="0" borderId="57" xfId="7" applyFont="1" applyBorder="1" applyAlignment="1" applyProtection="1">
      <alignment horizontal="left" vertical="center" wrapText="1"/>
    </xf>
    <xf numFmtId="3" fontId="39" fillId="15" borderId="57" xfId="7" applyNumberFormat="1" applyFont="1" applyFill="1" applyBorder="1" applyAlignment="1" applyProtection="1">
      <alignment horizontal="right" vertical="center"/>
    </xf>
    <xf numFmtId="3" fontId="42" fillId="0" borderId="0" xfId="7" applyNumberFormat="1" applyFont="1" applyAlignment="1" applyProtection="1">
      <alignment vertical="center"/>
    </xf>
    <xf numFmtId="3" fontId="39" fillId="14" borderId="57" xfId="7" applyNumberFormat="1" applyFont="1" applyFill="1" applyBorder="1" applyAlignment="1" applyProtection="1">
      <alignment horizontal="right" vertical="center"/>
    </xf>
    <xf numFmtId="3" fontId="39" fillId="14" borderId="58" xfId="7" applyNumberFormat="1" applyFont="1" applyFill="1" applyBorder="1" applyAlignment="1" applyProtection="1">
      <alignment horizontal="right" vertical="center"/>
    </xf>
    <xf numFmtId="0" fontId="41" fillId="13" borderId="59" xfId="7" applyFont="1" applyFill="1" applyBorder="1" applyAlignment="1" applyProtection="1">
      <alignment horizontal="left" vertical="center" wrapText="1"/>
    </xf>
    <xf numFmtId="0" fontId="41" fillId="13" borderId="60" xfId="7" applyFont="1" applyFill="1" applyBorder="1" applyAlignment="1" applyProtection="1">
      <alignment horizontal="left" vertical="center" wrapText="1"/>
    </xf>
    <xf numFmtId="3" fontId="41" fillId="13" borderId="60" xfId="7" applyNumberFormat="1" applyFont="1" applyFill="1" applyBorder="1" applyAlignment="1" applyProtection="1">
      <alignment horizontal="right" vertical="center"/>
    </xf>
    <xf numFmtId="8" fontId="37" fillId="0" borderId="0" xfId="7" applyNumberFormat="1" applyFont="1" applyAlignment="1" applyProtection="1">
      <alignment vertical="center"/>
    </xf>
    <xf numFmtId="0" fontId="43" fillId="0" borderId="0" xfId="7" applyFont="1" applyProtection="1"/>
    <xf numFmtId="0" fontId="43" fillId="0" borderId="0" xfId="7" applyFont="1" applyAlignment="1" applyProtection="1">
      <alignment vertical="center"/>
    </xf>
    <xf numFmtId="166" fontId="38" fillId="12" borderId="19" xfId="1" quotePrefix="1" applyNumberFormat="1" applyFont="1" applyFill="1" applyBorder="1" applyAlignment="1" applyProtection="1">
      <alignment horizontal="center" vertical="center"/>
    </xf>
    <xf numFmtId="0" fontId="38" fillId="12" borderId="19" xfId="1" applyFont="1" applyFill="1" applyBorder="1" applyAlignment="1" applyProtection="1"/>
    <xf numFmtId="166" fontId="38" fillId="12" borderId="19" xfId="1" applyNumberFormat="1" applyFont="1" applyFill="1" applyBorder="1" applyAlignment="1" applyProtection="1">
      <alignment horizontal="left" vertical="center"/>
    </xf>
    <xf numFmtId="165" fontId="38" fillId="16" borderId="19" xfId="1" applyNumberFormat="1" applyFont="1" applyFill="1" applyBorder="1" applyAlignment="1" applyProtection="1">
      <alignment horizontal="center" vertical="center"/>
    </xf>
    <xf numFmtId="1" fontId="38" fillId="16" borderId="19" xfId="1" applyNumberFormat="1" applyFont="1" applyFill="1" applyBorder="1" applyAlignment="1" applyProtection="1">
      <alignment horizontal="right" vertical="center"/>
    </xf>
    <xf numFmtId="0" fontId="38" fillId="16" borderId="19" xfId="1" applyFont="1" applyFill="1" applyBorder="1" applyAlignment="1" applyProtection="1">
      <alignment horizontal="left" vertical="center"/>
    </xf>
    <xf numFmtId="166" fontId="38" fillId="16" borderId="19" xfId="1" applyNumberFormat="1" applyFont="1" applyFill="1" applyBorder="1" applyAlignment="1" applyProtection="1">
      <alignment horizontal="center" vertical="center"/>
    </xf>
    <xf numFmtId="49" fontId="38" fillId="16" borderId="19" xfId="1" applyNumberFormat="1" applyFont="1" applyFill="1" applyBorder="1" applyAlignment="1" applyProtection="1">
      <alignment horizontal="center" vertical="center"/>
    </xf>
    <xf numFmtId="49" fontId="0" fillId="16" borderId="0" xfId="0" applyNumberFormat="1" applyFill="1" applyProtection="1"/>
    <xf numFmtId="166" fontId="38" fillId="16" borderId="19" xfId="1" applyNumberFormat="1" applyFont="1" applyFill="1" applyBorder="1" applyAlignment="1" applyProtection="1">
      <alignment horizontal="left" vertical="center"/>
    </xf>
    <xf numFmtId="0" fontId="0" fillId="16" borderId="0" xfId="0" applyFill="1" applyProtection="1"/>
    <xf numFmtId="0" fontId="45" fillId="0" borderId="0" xfId="0" applyFont="1" applyFill="1" applyBorder="1" applyAlignment="1">
      <alignment horizontal="center" vertical="center" wrapText="1"/>
    </xf>
    <xf numFmtId="1" fontId="45" fillId="0" borderId="0" xfId="0" applyNumberFormat="1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 wrapText="1"/>
    </xf>
    <xf numFmtId="4" fontId="45" fillId="0" borderId="0" xfId="0" applyNumberFormat="1" applyFont="1" applyFill="1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left" vertical="center" wrapText="1"/>
    </xf>
    <xf numFmtId="1" fontId="46" fillId="0" borderId="0" xfId="0" applyNumberFormat="1" applyFont="1" applyFill="1" applyBorder="1" applyAlignment="1">
      <alignment horizontal="left" vertical="center"/>
    </xf>
    <xf numFmtId="4" fontId="46" fillId="0" borderId="0" xfId="0" applyNumberFormat="1" applyFont="1" applyFill="1" applyBorder="1" applyAlignment="1">
      <alignment horizontal="right" vertical="center"/>
    </xf>
    <xf numFmtId="0" fontId="46" fillId="0" borderId="0" xfId="0" applyFont="1" applyFill="1" applyBorder="1"/>
    <xf numFmtId="1" fontId="45" fillId="0" borderId="0" xfId="0" applyNumberFormat="1" applyFont="1" applyFill="1" applyBorder="1" applyAlignment="1">
      <alignment horizontal="center" vertical="center"/>
    </xf>
    <xf numFmtId="0" fontId="45" fillId="0" borderId="0" xfId="0" applyFont="1" applyFill="1" applyBorder="1"/>
    <xf numFmtId="0" fontId="45" fillId="0" borderId="0" xfId="0" applyFont="1" applyFill="1" applyBorder="1" applyAlignment="1">
      <alignment vertical="center"/>
    </xf>
    <xf numFmtId="0" fontId="45" fillId="0" borderId="0" xfId="0" applyFont="1" applyFill="1" applyBorder="1" applyAlignment="1">
      <alignment horizontal="center" vertical="center"/>
    </xf>
    <xf numFmtId="4" fontId="45" fillId="0" borderId="0" xfId="0" applyNumberFormat="1" applyFont="1" applyFill="1" applyBorder="1" applyAlignment="1">
      <alignment horizontal="right" vertical="center"/>
    </xf>
    <xf numFmtId="0" fontId="48" fillId="0" borderId="0" xfId="0" applyFont="1"/>
    <xf numFmtId="4" fontId="46" fillId="0" borderId="0" xfId="0" applyNumberFormat="1" applyFont="1" applyFill="1" applyBorder="1" applyAlignment="1">
      <alignment horizontal="center"/>
    </xf>
    <xf numFmtId="3" fontId="45" fillId="0" borderId="0" xfId="0" applyNumberFormat="1" applyFont="1" applyFill="1" applyBorder="1"/>
    <xf numFmtId="3" fontId="49" fillId="0" borderId="0" xfId="0" applyNumberFormat="1" applyFont="1" applyFill="1" applyBorder="1" applyAlignment="1">
      <alignment vertical="center"/>
    </xf>
    <xf numFmtId="3" fontId="50" fillId="2" borderId="17" xfId="1" applyNumberFormat="1" applyFont="1" applyFill="1" applyBorder="1" applyAlignment="1" applyProtection="1">
      <alignment horizontal="right"/>
    </xf>
    <xf numFmtId="3" fontId="51" fillId="0" borderId="18" xfId="1" applyNumberFormat="1" applyFont="1" applyFill="1" applyBorder="1" applyAlignment="1" applyProtection="1">
      <alignment vertical="center"/>
      <protection locked="0"/>
    </xf>
    <xf numFmtId="3" fontId="51" fillId="0" borderId="19" xfId="1" applyNumberFormat="1" applyFont="1" applyFill="1" applyBorder="1" applyAlignment="1" applyProtection="1">
      <alignment vertical="center"/>
      <protection locked="0"/>
    </xf>
    <xf numFmtId="3" fontId="51" fillId="0" borderId="16" xfId="1" applyNumberFormat="1" applyFont="1" applyFill="1" applyBorder="1" applyAlignment="1" applyProtection="1">
      <alignment vertical="center"/>
      <protection locked="0"/>
    </xf>
    <xf numFmtId="3" fontId="52" fillId="0" borderId="20" xfId="0" applyNumberFormat="1" applyFont="1" applyFill="1" applyBorder="1"/>
    <xf numFmtId="3" fontId="52" fillId="0" borderId="21" xfId="0" applyNumberFormat="1" applyFont="1" applyFill="1" applyBorder="1" applyAlignment="1">
      <alignment horizontal="center" vertical="center"/>
    </xf>
    <xf numFmtId="3" fontId="53" fillId="5" borderId="18" xfId="1" applyNumberFormat="1" applyFont="1" applyFill="1" applyBorder="1" applyAlignment="1" applyProtection="1">
      <alignment vertical="center"/>
    </xf>
    <xf numFmtId="3" fontId="53" fillId="5" borderId="19" xfId="1" applyNumberFormat="1" applyFont="1" applyFill="1" applyBorder="1" applyAlignment="1" applyProtection="1">
      <alignment vertical="center"/>
    </xf>
    <xf numFmtId="3" fontId="53" fillId="5" borderId="16" xfId="1" applyNumberFormat="1" applyFont="1" applyFill="1" applyBorder="1" applyAlignment="1" applyProtection="1">
      <alignment vertical="center"/>
    </xf>
    <xf numFmtId="3" fontId="53" fillId="5" borderId="15" xfId="1" applyNumberFormat="1" applyFont="1" applyFill="1" applyBorder="1" applyAlignment="1" applyProtection="1">
      <alignment vertical="center"/>
    </xf>
    <xf numFmtId="3" fontId="54" fillId="6" borderId="22" xfId="0" applyNumberFormat="1" applyFont="1" applyFill="1" applyBorder="1" applyAlignment="1">
      <alignment horizontal="center" vertical="center"/>
    </xf>
    <xf numFmtId="164" fontId="51" fillId="0" borderId="18" xfId="1" applyNumberFormat="1" applyFont="1" applyFill="1" applyBorder="1" applyAlignment="1" applyProtection="1">
      <alignment vertical="center"/>
      <protection locked="0"/>
    </xf>
    <xf numFmtId="164" fontId="51" fillId="0" borderId="19" xfId="1" applyNumberFormat="1" applyFont="1" applyFill="1" applyBorder="1" applyAlignment="1" applyProtection="1">
      <alignment vertical="center"/>
      <protection locked="0"/>
    </xf>
    <xf numFmtId="164" fontId="51" fillId="0" borderId="16" xfId="1" applyNumberFormat="1" applyFont="1" applyFill="1" applyBorder="1" applyAlignment="1" applyProtection="1">
      <alignment vertical="center"/>
      <protection locked="0"/>
    </xf>
    <xf numFmtId="3" fontId="52" fillId="0" borderId="15" xfId="0" applyNumberFormat="1" applyFont="1" applyFill="1" applyBorder="1"/>
    <xf numFmtId="3" fontId="52" fillId="0" borderId="19" xfId="0" applyNumberFormat="1" applyFont="1" applyFill="1" applyBorder="1" applyAlignment="1">
      <alignment horizontal="right" vertical="center"/>
    </xf>
    <xf numFmtId="3" fontId="52" fillId="0" borderId="22" xfId="0" applyNumberFormat="1" applyFont="1" applyFill="1" applyBorder="1" applyAlignment="1">
      <alignment horizontal="center" vertical="center"/>
    </xf>
    <xf numFmtId="3" fontId="52" fillId="6" borderId="22" xfId="0" applyNumberFormat="1" applyFont="1" applyFill="1" applyBorder="1" applyAlignment="1">
      <alignment horizontal="center" vertical="center"/>
    </xf>
    <xf numFmtId="3" fontId="50" fillId="2" borderId="25" xfId="1" applyNumberFormat="1" applyFont="1" applyFill="1" applyBorder="1" applyAlignment="1" applyProtection="1">
      <alignment horizontal="right"/>
    </xf>
    <xf numFmtId="3" fontId="51" fillId="5" borderId="26" xfId="1" applyNumberFormat="1" applyFont="1" applyFill="1" applyBorder="1" applyAlignment="1" applyProtection="1">
      <alignment vertical="center"/>
    </xf>
    <xf numFmtId="3" fontId="51" fillId="5" borderId="27" xfId="1" applyNumberFormat="1" applyFont="1" applyFill="1" applyBorder="1" applyAlignment="1" applyProtection="1">
      <alignment vertical="center"/>
    </xf>
    <xf numFmtId="3" fontId="51" fillId="5" borderId="24" xfId="1" applyNumberFormat="1" applyFont="1" applyFill="1" applyBorder="1" applyAlignment="1" applyProtection="1">
      <alignment vertical="center"/>
    </xf>
    <xf numFmtId="3" fontId="51" fillId="5" borderId="28" xfId="1" applyNumberFormat="1" applyFont="1" applyFill="1" applyBorder="1" applyAlignment="1" applyProtection="1">
      <alignment vertical="center"/>
    </xf>
    <xf numFmtId="3" fontId="52" fillId="6" borderId="29" xfId="0" applyNumberFormat="1" applyFont="1" applyFill="1" applyBorder="1" applyAlignment="1">
      <alignment horizontal="center" vertical="center"/>
    </xf>
    <xf numFmtId="3" fontId="50" fillId="2" borderId="32" xfId="1" applyNumberFormat="1" applyFont="1" applyFill="1" applyBorder="1" applyAlignment="1" applyProtection="1">
      <alignment horizontal="right"/>
    </xf>
    <xf numFmtId="3" fontId="53" fillId="5" borderId="33" xfId="1" applyNumberFormat="1" applyFont="1" applyFill="1" applyBorder="1" applyAlignment="1" applyProtection="1">
      <alignment vertical="center"/>
    </xf>
    <xf numFmtId="3" fontId="53" fillId="5" borderId="34" xfId="1" applyNumberFormat="1" applyFont="1" applyFill="1" applyBorder="1" applyAlignment="1" applyProtection="1">
      <alignment vertical="center"/>
    </xf>
    <xf numFmtId="3" fontId="53" fillId="5" borderId="31" xfId="1" applyNumberFormat="1" applyFont="1" applyFill="1" applyBorder="1" applyAlignment="1" applyProtection="1">
      <alignment vertical="center"/>
    </xf>
    <xf numFmtId="3" fontId="53" fillId="5" borderId="30" xfId="1" applyNumberFormat="1" applyFont="1" applyFill="1" applyBorder="1" applyAlignment="1" applyProtection="1">
      <alignment vertical="center"/>
    </xf>
    <xf numFmtId="3" fontId="54" fillId="6" borderId="35" xfId="0" applyNumberFormat="1" applyFont="1" applyFill="1" applyBorder="1" applyAlignment="1">
      <alignment horizontal="center" vertical="center"/>
    </xf>
    <xf numFmtId="3" fontId="50" fillId="2" borderId="38" xfId="1" applyNumberFormat="1" applyFont="1" applyFill="1" applyBorder="1" applyAlignment="1" applyProtection="1">
      <alignment horizontal="right"/>
    </xf>
    <xf numFmtId="3" fontId="51" fillId="0" borderId="39" xfId="1" applyNumberFormat="1" applyFont="1" applyFill="1" applyBorder="1" applyAlignment="1" applyProtection="1">
      <alignment vertical="center"/>
    </xf>
    <xf numFmtId="3" fontId="51" fillId="0" borderId="40" xfId="1" applyNumberFormat="1" applyFont="1" applyFill="1" applyBorder="1" applyAlignment="1" applyProtection="1">
      <alignment vertical="center"/>
    </xf>
    <xf numFmtId="3" fontId="51" fillId="0" borderId="37" xfId="1" applyNumberFormat="1" applyFont="1" applyFill="1" applyBorder="1" applyAlignment="1" applyProtection="1">
      <alignment vertical="center"/>
    </xf>
    <xf numFmtId="3" fontId="52" fillId="0" borderId="36" xfId="0" applyNumberFormat="1" applyFont="1" applyFill="1" applyBorder="1"/>
    <xf numFmtId="3" fontId="52" fillId="0" borderId="41" xfId="0" applyNumberFormat="1" applyFont="1" applyFill="1" applyBorder="1" applyAlignment="1">
      <alignment horizontal="center" vertical="center"/>
    </xf>
    <xf numFmtId="3" fontId="51" fillId="0" borderId="18" xfId="1" applyNumberFormat="1" applyFont="1" applyFill="1" applyBorder="1" applyAlignment="1" applyProtection="1">
      <alignment vertical="center"/>
    </xf>
    <xf numFmtId="3" fontId="51" fillId="0" borderId="19" xfId="1" applyNumberFormat="1" applyFont="1" applyFill="1" applyBorder="1" applyAlignment="1" applyProtection="1">
      <alignment vertical="center"/>
    </xf>
    <xf numFmtId="3" fontId="55" fillId="0" borderId="18" xfId="0" applyNumberFormat="1" applyFont="1" applyFill="1" applyBorder="1" applyAlignment="1">
      <alignment vertical="center"/>
    </xf>
    <xf numFmtId="3" fontId="55" fillId="0" borderId="19" xfId="0" applyNumberFormat="1" applyFont="1" applyFill="1" applyBorder="1" applyAlignment="1">
      <alignment vertical="center"/>
    </xf>
    <xf numFmtId="3" fontId="56" fillId="5" borderId="18" xfId="1" applyNumberFormat="1" applyFont="1" applyFill="1" applyBorder="1" applyAlignment="1" applyProtection="1">
      <alignment vertical="center"/>
    </xf>
    <xf numFmtId="3" fontId="56" fillId="5" borderId="19" xfId="1" applyNumberFormat="1" applyFont="1" applyFill="1" applyBorder="1" applyAlignment="1" applyProtection="1">
      <alignment vertical="center"/>
    </xf>
    <xf numFmtId="3" fontId="56" fillId="5" borderId="16" xfId="1" applyNumberFormat="1" applyFont="1" applyFill="1" applyBorder="1" applyAlignment="1" applyProtection="1">
      <alignment vertical="center"/>
    </xf>
    <xf numFmtId="3" fontId="56" fillId="5" borderId="15" xfId="1" applyNumberFormat="1" applyFont="1" applyFill="1" applyBorder="1" applyAlignment="1" applyProtection="1">
      <alignment vertical="center"/>
    </xf>
    <xf numFmtId="3" fontId="50" fillId="2" borderId="44" xfId="1" applyNumberFormat="1" applyFont="1" applyFill="1" applyBorder="1" applyAlignment="1" applyProtection="1">
      <alignment vertical="center"/>
    </xf>
    <xf numFmtId="3" fontId="50" fillId="2" borderId="45" xfId="1" applyNumberFormat="1" applyFont="1" applyFill="1" applyBorder="1" applyAlignment="1" applyProtection="1">
      <alignment vertical="center"/>
    </xf>
    <xf numFmtId="3" fontId="50" fillId="2" borderId="46" xfId="1" applyNumberFormat="1" applyFont="1" applyFill="1" applyBorder="1" applyAlignment="1" applyProtection="1">
      <alignment vertical="center"/>
    </xf>
    <xf numFmtId="3" fontId="50" fillId="2" borderId="43" xfId="1" applyNumberFormat="1" applyFont="1" applyFill="1" applyBorder="1" applyAlignment="1" applyProtection="1">
      <alignment vertical="center"/>
    </xf>
    <xf numFmtId="3" fontId="50" fillId="3" borderId="47" xfId="1" applyNumberFormat="1" applyFont="1" applyFill="1" applyBorder="1" applyAlignment="1" applyProtection="1">
      <alignment vertical="center"/>
    </xf>
    <xf numFmtId="3" fontId="57" fillId="3" borderId="48" xfId="0" applyNumberFormat="1" applyFont="1" applyFill="1" applyBorder="1" applyAlignment="1">
      <alignment horizontal="center" vertical="center"/>
    </xf>
    <xf numFmtId="1" fontId="58" fillId="0" borderId="0" xfId="0" applyNumberFormat="1" applyFont="1" applyFill="1" applyBorder="1" applyAlignment="1">
      <alignment horizontal="left" vertical="center"/>
    </xf>
    <xf numFmtId="0" fontId="55" fillId="0" borderId="0" xfId="0" applyFont="1" applyFill="1" applyBorder="1" applyAlignment="1">
      <alignment horizontal="center" vertical="center" wrapText="1"/>
    </xf>
    <xf numFmtId="1" fontId="55" fillId="0" borderId="0" xfId="0" applyNumberFormat="1" applyFont="1" applyFill="1" applyBorder="1" applyAlignment="1">
      <alignment horizontal="left" vertical="center" wrapText="1"/>
    </xf>
    <xf numFmtId="0" fontId="55" fillId="0" borderId="0" xfId="0" applyFont="1" applyFill="1" applyBorder="1" applyAlignment="1">
      <alignment horizontal="left" vertical="center" wrapText="1"/>
    </xf>
    <xf numFmtId="4" fontId="55" fillId="0" borderId="0" xfId="0" applyNumberFormat="1" applyFont="1" applyFill="1" applyBorder="1" applyAlignment="1">
      <alignment horizontal="center" vertical="center"/>
    </xf>
    <xf numFmtId="3" fontId="58" fillId="0" borderId="0" xfId="0" applyNumberFormat="1" applyFont="1" applyFill="1" applyBorder="1" applyAlignment="1">
      <alignment vertical="center"/>
    </xf>
    <xf numFmtId="4" fontId="45" fillId="0" borderId="0" xfId="0" applyNumberFormat="1" applyFont="1" applyFill="1" applyBorder="1"/>
    <xf numFmtId="4" fontId="46" fillId="12" borderId="0" xfId="0" applyNumberFormat="1" applyFont="1" applyFill="1" applyBorder="1" applyAlignment="1">
      <alignment horizontal="right" vertical="center"/>
    </xf>
    <xf numFmtId="0" fontId="46" fillId="12" borderId="0" xfId="0" applyFont="1" applyFill="1" applyBorder="1"/>
    <xf numFmtId="1" fontId="60" fillId="17" borderId="19" xfId="0" applyNumberFormat="1" applyFont="1" applyFill="1" applyBorder="1" applyAlignment="1">
      <alignment horizontal="center" vertical="center" wrapText="1"/>
    </xf>
    <xf numFmtId="0" fontId="60" fillId="17" borderId="19" xfId="0" applyFont="1" applyFill="1" applyBorder="1" applyAlignment="1">
      <alignment horizontal="center" vertical="center" wrapText="1"/>
    </xf>
    <xf numFmtId="1" fontId="60" fillId="17" borderId="19" xfId="0" applyNumberFormat="1" applyFont="1" applyFill="1" applyBorder="1" applyAlignment="1">
      <alignment horizontal="left" vertical="center" wrapText="1"/>
    </xf>
    <xf numFmtId="0" fontId="60" fillId="17" borderId="19" xfId="0" applyFont="1" applyFill="1" applyBorder="1" applyAlignment="1">
      <alignment horizontal="left" vertical="center" wrapText="1"/>
    </xf>
    <xf numFmtId="4" fontId="60" fillId="17" borderId="19" xfId="0" applyNumberFormat="1" applyFont="1" applyFill="1" applyBorder="1" applyAlignment="1">
      <alignment horizontal="center" vertical="center" wrapText="1"/>
    </xf>
    <xf numFmtId="3" fontId="60" fillId="17" borderId="19" xfId="0" applyNumberFormat="1" applyFont="1" applyFill="1" applyBorder="1" applyAlignment="1">
      <alignment horizontal="center" vertical="center"/>
    </xf>
    <xf numFmtId="3" fontId="60" fillId="17" borderId="19" xfId="0" applyNumberFormat="1" applyFont="1" applyFill="1" applyBorder="1" applyAlignment="1">
      <alignment horizontal="center" vertical="center" wrapText="1"/>
    </xf>
    <xf numFmtId="1" fontId="61" fillId="0" borderId="19" xfId="0" applyNumberFormat="1" applyFont="1" applyFill="1" applyBorder="1" applyAlignment="1">
      <alignment horizontal="center" vertical="center"/>
    </xf>
    <xf numFmtId="0" fontId="61" fillId="0" borderId="19" xfId="0" applyFont="1" applyFill="1" applyBorder="1" applyAlignment="1">
      <alignment horizontal="center" vertical="center" wrapText="1"/>
    </xf>
    <xf numFmtId="1" fontId="61" fillId="0" borderId="19" xfId="0" applyNumberFormat="1" applyFont="1" applyFill="1" applyBorder="1" applyAlignment="1">
      <alignment horizontal="left" vertical="center" wrapText="1"/>
    </xf>
    <xf numFmtId="0" fontId="61" fillId="0" borderId="19" xfId="0" applyFont="1" applyFill="1" applyBorder="1" applyAlignment="1">
      <alignment horizontal="left" vertical="center" wrapText="1"/>
    </xf>
    <xf numFmtId="4" fontId="61" fillId="0" borderId="19" xfId="0" applyNumberFormat="1" applyFont="1" applyFill="1" applyBorder="1" applyAlignment="1">
      <alignment horizontal="center" vertical="center"/>
    </xf>
    <xf numFmtId="3" fontId="61" fillId="0" borderId="19" xfId="10" applyNumberFormat="1" applyFont="1" applyFill="1" applyBorder="1" applyAlignment="1" applyProtection="1">
      <alignment vertical="center"/>
      <protection locked="0"/>
    </xf>
    <xf numFmtId="3" fontId="61" fillId="0" borderId="19" xfId="0" applyNumberFormat="1" applyFont="1" applyFill="1" applyBorder="1" applyAlignment="1">
      <alignment vertical="center"/>
    </xf>
    <xf numFmtId="1" fontId="60" fillId="18" borderId="19" xfId="0" applyNumberFormat="1" applyFont="1" applyFill="1" applyBorder="1" applyAlignment="1">
      <alignment horizontal="center" vertical="center"/>
    </xf>
    <xf numFmtId="0" fontId="60" fillId="18" borderId="19" xfId="0" applyFont="1" applyFill="1" applyBorder="1" applyAlignment="1">
      <alignment horizontal="center" vertical="center" wrapText="1"/>
    </xf>
    <xf numFmtId="1" fontId="60" fillId="18" borderId="19" xfId="0" applyNumberFormat="1" applyFont="1" applyFill="1" applyBorder="1" applyAlignment="1">
      <alignment horizontal="left" vertical="center" wrapText="1"/>
    </xf>
    <xf numFmtId="0" fontId="60" fillId="18" borderId="19" xfId="0" applyFont="1" applyFill="1" applyBorder="1" applyAlignment="1">
      <alignment horizontal="left" vertical="center" wrapText="1"/>
    </xf>
    <xf numFmtId="4" fontId="60" fillId="18" borderId="19" xfId="0" applyNumberFormat="1" applyFont="1" applyFill="1" applyBorder="1" applyAlignment="1">
      <alignment horizontal="center" vertical="center"/>
    </xf>
    <xf numFmtId="3" fontId="60" fillId="18" borderId="19" xfId="0" applyNumberFormat="1" applyFont="1" applyFill="1" applyBorder="1" applyAlignment="1">
      <alignment vertical="center"/>
    </xf>
    <xf numFmtId="1" fontId="60" fillId="12" borderId="19" xfId="0" applyNumberFormat="1" applyFont="1" applyFill="1" applyBorder="1" applyAlignment="1">
      <alignment horizontal="center" vertical="center"/>
    </xf>
    <xf numFmtId="0" fontId="60" fillId="12" borderId="19" xfId="0" applyFont="1" applyFill="1" applyBorder="1" applyAlignment="1">
      <alignment horizontal="center" vertical="center" wrapText="1"/>
    </xf>
    <xf numFmtId="1" fontId="60" fillId="12" borderId="19" xfId="0" applyNumberFormat="1" applyFont="1" applyFill="1" applyBorder="1" applyAlignment="1">
      <alignment horizontal="left" vertical="center" wrapText="1"/>
    </xf>
    <xf numFmtId="0" fontId="60" fillId="12" borderId="19" xfId="0" applyFont="1" applyFill="1" applyBorder="1" applyAlignment="1">
      <alignment horizontal="left" vertical="center" wrapText="1"/>
    </xf>
    <xf numFmtId="4" fontId="60" fillId="12" borderId="19" xfId="0" applyNumberFormat="1" applyFont="1" applyFill="1" applyBorder="1" applyAlignment="1">
      <alignment horizontal="center" vertical="center"/>
    </xf>
    <xf numFmtId="3" fontId="60" fillId="12" borderId="19" xfId="0" applyNumberFormat="1" applyFont="1" applyFill="1" applyBorder="1" applyAlignment="1">
      <alignment vertical="center"/>
    </xf>
    <xf numFmtId="3" fontId="60" fillId="0" borderId="19" xfId="0" applyNumberFormat="1" applyFont="1" applyFill="1" applyBorder="1" applyAlignment="1">
      <alignment vertical="center"/>
    </xf>
    <xf numFmtId="3" fontId="60" fillId="18" borderId="19" xfId="0" applyNumberFormat="1" applyFont="1" applyFill="1" applyBorder="1" applyAlignment="1">
      <alignment horizontal="center" vertical="center"/>
    </xf>
    <xf numFmtId="1" fontId="60" fillId="19" borderId="19" xfId="0" applyNumberFormat="1" applyFont="1" applyFill="1" applyBorder="1" applyAlignment="1">
      <alignment horizontal="center" vertical="center"/>
    </xf>
    <xf numFmtId="0" fontId="60" fillId="19" borderId="19" xfId="0" applyFont="1" applyFill="1" applyBorder="1" applyAlignment="1">
      <alignment horizontal="center" vertical="center" wrapText="1"/>
    </xf>
    <xf numFmtId="1" fontId="60" fillId="19" borderId="19" xfId="0" applyNumberFormat="1" applyFont="1" applyFill="1" applyBorder="1" applyAlignment="1">
      <alignment horizontal="left" vertical="center" wrapText="1"/>
    </xf>
    <xf numFmtId="0" fontId="60" fillId="19" borderId="19" xfId="0" applyFont="1" applyFill="1" applyBorder="1" applyAlignment="1">
      <alignment horizontal="left" vertical="center" wrapText="1"/>
    </xf>
    <xf numFmtId="4" fontId="60" fillId="19" borderId="19" xfId="0" applyNumberFormat="1" applyFont="1" applyFill="1" applyBorder="1" applyAlignment="1">
      <alignment horizontal="center" vertical="center"/>
    </xf>
    <xf numFmtId="3" fontId="60" fillId="19" borderId="19" xfId="0" applyNumberFormat="1" applyFont="1" applyFill="1" applyBorder="1" applyAlignment="1">
      <alignment vertical="center"/>
    </xf>
    <xf numFmtId="0" fontId="61" fillId="12" borderId="19" xfId="0" applyFont="1" applyFill="1" applyBorder="1" applyAlignment="1">
      <alignment horizontal="left" vertical="center" wrapText="1"/>
    </xf>
    <xf numFmtId="0" fontId="62" fillId="0" borderId="19" xfId="11" quotePrefix="1" applyNumberFormat="1" applyFont="1" applyFill="1" applyBorder="1" applyAlignment="1" applyProtection="1">
      <alignment horizontal="center" vertical="center" justifyLastLine="1"/>
      <protection locked="0"/>
    </xf>
    <xf numFmtId="0" fontId="62" fillId="0" borderId="19" xfId="11" quotePrefix="1" applyNumberFormat="1" applyFont="1" applyFill="1" applyBorder="1" applyAlignment="1" applyProtection="1">
      <alignment horizontal="left" vertical="center" wrapText="1" justifyLastLine="1"/>
    </xf>
    <xf numFmtId="3" fontId="61" fillId="12" borderId="19" xfId="0" applyNumberFormat="1" applyFont="1" applyFill="1" applyBorder="1" applyAlignment="1">
      <alignment vertical="center"/>
    </xf>
    <xf numFmtId="1" fontId="61" fillId="12" borderId="19" xfId="0" applyNumberFormat="1" applyFont="1" applyFill="1" applyBorder="1" applyAlignment="1">
      <alignment horizontal="center" vertical="center"/>
    </xf>
    <xf numFmtId="0" fontId="61" fillId="12" borderId="19" xfId="0" applyFont="1" applyFill="1" applyBorder="1" applyAlignment="1">
      <alignment horizontal="center" vertical="center" wrapText="1"/>
    </xf>
    <xf numFmtId="1" fontId="61" fillId="12" borderId="19" xfId="0" applyNumberFormat="1" applyFont="1" applyFill="1" applyBorder="1" applyAlignment="1">
      <alignment horizontal="left" vertical="center" wrapText="1"/>
    </xf>
    <xf numFmtId="4" fontId="61" fillId="12" borderId="19" xfId="0" applyNumberFormat="1" applyFont="1" applyFill="1" applyBorder="1" applyAlignment="1">
      <alignment horizontal="center" vertical="center"/>
    </xf>
    <xf numFmtId="1" fontId="60" fillId="21" borderId="19" xfId="0" applyNumberFormat="1" applyFont="1" applyFill="1" applyBorder="1" applyAlignment="1">
      <alignment horizontal="center" vertical="center"/>
    </xf>
    <xf numFmtId="0" fontId="60" fillId="21" borderId="19" xfId="0" applyFont="1" applyFill="1" applyBorder="1" applyAlignment="1">
      <alignment horizontal="center" vertical="center" wrapText="1"/>
    </xf>
    <xf numFmtId="1" fontId="60" fillId="21" borderId="19" xfId="0" applyNumberFormat="1" applyFont="1" applyFill="1" applyBorder="1" applyAlignment="1">
      <alignment horizontal="left" vertical="center" wrapText="1"/>
    </xf>
    <xf numFmtId="0" fontId="60" fillId="21" borderId="19" xfId="0" applyFont="1" applyFill="1" applyBorder="1" applyAlignment="1">
      <alignment horizontal="left" vertical="center" wrapText="1"/>
    </xf>
    <xf numFmtId="4" fontId="60" fillId="21" borderId="19" xfId="0" applyNumberFormat="1" applyFont="1" applyFill="1" applyBorder="1" applyAlignment="1">
      <alignment horizontal="center" vertical="center"/>
    </xf>
    <xf numFmtId="3" fontId="60" fillId="21" borderId="19" xfId="0" applyNumberFormat="1" applyFont="1" applyFill="1" applyBorder="1" applyAlignment="1">
      <alignment vertical="center"/>
    </xf>
    <xf numFmtId="1" fontId="60" fillId="0" borderId="19" xfId="0" applyNumberFormat="1" applyFont="1" applyFill="1" applyBorder="1" applyAlignment="1">
      <alignment horizontal="center" vertical="center"/>
    </xf>
    <xf numFmtId="0" fontId="60" fillId="0" borderId="19" xfId="0" applyFont="1" applyFill="1" applyBorder="1" applyAlignment="1">
      <alignment horizontal="center" vertical="center" wrapText="1"/>
    </xf>
    <xf numFmtId="1" fontId="60" fillId="0" borderId="19" xfId="0" applyNumberFormat="1" applyFont="1" applyFill="1" applyBorder="1" applyAlignment="1">
      <alignment horizontal="left" vertical="center" wrapText="1"/>
    </xf>
    <xf numFmtId="0" fontId="60" fillId="0" borderId="19" xfId="0" applyFont="1" applyFill="1" applyBorder="1" applyAlignment="1">
      <alignment horizontal="left" vertical="center" wrapText="1"/>
    </xf>
    <xf numFmtId="4" fontId="60" fillId="0" borderId="19" xfId="0" applyNumberFormat="1" applyFont="1" applyFill="1" applyBorder="1" applyAlignment="1">
      <alignment horizontal="center" vertical="center"/>
    </xf>
    <xf numFmtId="0" fontId="61" fillId="0" borderId="19" xfId="0" applyFont="1" applyFill="1" applyBorder="1" applyAlignment="1">
      <alignment horizontal="left" wrapText="1"/>
    </xf>
    <xf numFmtId="0" fontId="60" fillId="0" borderId="19" xfId="0" applyFont="1" applyFill="1" applyBorder="1" applyAlignment="1">
      <alignment horizontal="center" vertical="center"/>
    </xf>
    <xf numFmtId="3" fontId="63" fillId="0" borderId="19" xfId="7" applyNumberFormat="1" applyFont="1" applyFill="1" applyBorder="1" applyAlignment="1">
      <alignment vertical="center"/>
    </xf>
    <xf numFmtId="0" fontId="39" fillId="0" borderId="0" xfId="7" applyFont="1" applyAlignment="1" applyProtection="1">
      <alignment horizontal="center" vertical="center" wrapText="1"/>
    </xf>
    <xf numFmtId="0" fontId="34" fillId="0" borderId="0" xfId="7" applyFont="1" applyAlignment="1" applyProtection="1"/>
    <xf numFmtId="1" fontId="13" fillId="0" borderId="0" xfId="0" applyNumberFormat="1" applyFont="1" applyFill="1" applyBorder="1" applyAlignment="1">
      <alignment horizontal="left" vertical="center"/>
    </xf>
    <xf numFmtId="0" fontId="33" fillId="0" borderId="0" xfId="7" applyFont="1" applyAlignment="1" applyProtection="1">
      <alignment horizontal="left"/>
    </xf>
    <xf numFmtId="0" fontId="14" fillId="0" borderId="0" xfId="7" applyFont="1" applyAlignment="1" applyProtection="1">
      <alignment horizontal="center" vertical="center" wrapText="1"/>
    </xf>
    <xf numFmtId="1" fontId="59" fillId="0" borderId="0" xfId="0" applyNumberFormat="1" applyFont="1" applyFill="1" applyBorder="1" applyAlignment="1">
      <alignment horizontal="left" vertical="center"/>
    </xf>
    <xf numFmtId="3" fontId="59" fillId="0" borderId="0" xfId="0" applyNumberFormat="1" applyFont="1" applyFill="1" applyBorder="1" applyAlignment="1">
      <alignment horizontal="left" vertical="center"/>
    </xf>
    <xf numFmtId="1" fontId="58" fillId="0" borderId="0" xfId="0" applyNumberFormat="1" applyFont="1" applyFill="1" applyBorder="1" applyAlignment="1">
      <alignment horizontal="center"/>
    </xf>
    <xf numFmtId="3" fontId="58" fillId="0" borderId="0" xfId="0" applyNumberFormat="1" applyFont="1" applyFill="1" applyBorder="1" applyAlignment="1">
      <alignment horizontal="center"/>
    </xf>
    <xf numFmtId="3" fontId="46" fillId="0" borderId="0" xfId="0" applyNumberFormat="1" applyFont="1" applyFill="1" applyBorder="1" applyAlignment="1">
      <alignment horizontal="center" vertical="center"/>
    </xf>
    <xf numFmtId="1" fontId="60" fillId="0" borderId="19" xfId="0" applyNumberFormat="1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1" fontId="5" fillId="2" borderId="1" xfId="1" applyNumberFormat="1" applyFont="1" applyFill="1" applyBorder="1" applyAlignment="1" applyProtection="1">
      <alignment horizontal="center" vertical="center" wrapText="1"/>
    </xf>
    <xf numFmtId="1" fontId="5" fillId="2" borderId="2" xfId="1" applyNumberFormat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Alignment="1" applyProtection="1">
      <alignment horizontal="center" vertical="center"/>
    </xf>
    <xf numFmtId="0" fontId="6" fillId="2" borderId="4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</xf>
    <xf numFmtId="3" fontId="6" fillId="3" borderId="6" xfId="1" applyNumberFormat="1" applyFont="1" applyFill="1" applyBorder="1" applyAlignment="1" applyProtection="1">
      <alignment horizontal="center" vertical="center" wrapText="1"/>
    </xf>
    <xf numFmtId="3" fontId="6" fillId="3" borderId="13" xfId="1" applyNumberFormat="1" applyFont="1" applyFill="1" applyBorder="1" applyAlignment="1" applyProtection="1">
      <alignment horizontal="center" vertical="center" wrapText="1"/>
    </xf>
    <xf numFmtId="1" fontId="5" fillId="2" borderId="42" xfId="1" applyNumberFormat="1" applyFont="1" applyFill="1" applyBorder="1" applyAlignment="1" applyProtection="1">
      <alignment horizontal="center" vertical="center" wrapText="1"/>
    </xf>
    <xf numFmtId="1" fontId="5" fillId="2" borderId="43" xfId="1" applyNumberFormat="1" applyFont="1" applyFill="1" applyBorder="1" applyAlignment="1" applyProtection="1">
      <alignment horizontal="center" vertical="center" wrapText="1"/>
    </xf>
    <xf numFmtId="0" fontId="14" fillId="0" borderId="0" xfId="1" applyFont="1" applyBorder="1" applyAlignment="1" applyProtection="1">
      <alignment horizontal="center"/>
    </xf>
    <xf numFmtId="0" fontId="15" fillId="0" borderId="49" xfId="0" applyNumberFormat="1" applyFont="1" applyFill="1" applyBorder="1" applyAlignment="1" applyProtection="1">
      <alignment horizontal="center"/>
    </xf>
    <xf numFmtId="1" fontId="31" fillId="0" borderId="0" xfId="0" applyNumberFormat="1" applyFont="1" applyFill="1" applyBorder="1" applyAlignment="1">
      <alignment horizontal="left" vertical="center"/>
    </xf>
  </cellXfs>
  <cellStyles count="12">
    <cellStyle name="Normal" xfId="0" builtinId="0"/>
    <cellStyle name="Normal 2" xfId="1" xr:uid="{00000000-0005-0000-0000-000000000000}"/>
    <cellStyle name="Normal 6 2" xfId="7" xr:uid="{00000000-0005-0000-0000-000001000000}"/>
    <cellStyle name="Normalno 2" xfId="9" xr:uid="{00000000-0005-0000-0000-000003000000}"/>
    <cellStyle name="Obično_14_OSJEČKO-BARANJSKA ŽUPANIJA" xfId="8" xr:uid="{00000000-0005-0000-0000-000004000000}"/>
    <cellStyle name="Obično_List4" xfId="6" xr:uid="{00000000-0005-0000-0000-000005000000}"/>
    <cellStyle name="Obično_List6" xfId="4" xr:uid="{00000000-0005-0000-0000-000006000000}"/>
    <cellStyle name="Obično_List7" xfId="2" xr:uid="{00000000-0005-0000-0000-000007000000}"/>
    <cellStyle name="Obično_List8" xfId="3" xr:uid="{00000000-0005-0000-0000-000008000000}"/>
    <cellStyle name="Obično_List9" xfId="5" xr:uid="{00000000-0005-0000-0000-000009000000}"/>
    <cellStyle name="SAPBEXstdData 3" xfId="10" xr:uid="{00000000-0005-0000-0000-00000A000000}"/>
    <cellStyle name="SAPBEXstdItem 3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ShapeType="1"/>
        </xdr:cNvSpPr>
      </xdr:nvSpPr>
      <xdr:spPr bwMode="auto">
        <a:xfrm>
          <a:off x="19050" y="438150"/>
          <a:ext cx="30480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1085850</xdr:colOff>
      <xdr:row>4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ShapeType="1"/>
        </xdr:cNvSpPr>
      </xdr:nvSpPr>
      <xdr:spPr bwMode="auto">
        <a:xfrm>
          <a:off x="9525" y="438150"/>
          <a:ext cx="314325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7" name="Line 1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ShapeType="1"/>
        </xdr:cNvSpPr>
      </xdr:nvSpPr>
      <xdr:spPr bwMode="auto">
        <a:xfrm>
          <a:off x="19050" y="438150"/>
          <a:ext cx="304800" cy="1047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zo/Downloads/GRAFOS%206.12.2022.%20-%20IZMJENE%20I%20DOPUNE%20FINANCIJSKOG%20PLANA%20ZA%202022.%20-%20KONA&#268;NA%20VERZIJA%20ZA%20GRAFOS%20&#8211;BEZ%20FORMU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ći dio"/>
      <sheetName val="Plan za unos u SAP"/>
      <sheetName val="prihodi i primici"/>
      <sheetName val="rashodi i izdaci"/>
      <sheetName val="Pregled po sastavnicama"/>
      <sheetName val="plan 2021-2023 po sastavnicama"/>
    </sheetNames>
    <sheetDataSet>
      <sheetData sheetId="0"/>
      <sheetData sheetId="1">
        <row r="160">
          <cell r="H160">
            <v>861667</v>
          </cell>
        </row>
      </sheetData>
      <sheetData sheetId="2">
        <row r="5">
          <cell r="C5">
            <v>5907797</v>
          </cell>
        </row>
        <row r="33">
          <cell r="C33">
            <v>0</v>
          </cell>
          <cell r="Q33">
            <v>0</v>
          </cell>
          <cell r="R33">
            <v>0</v>
          </cell>
        </row>
      </sheetData>
      <sheetData sheetId="3">
        <row r="4">
          <cell r="C4">
            <v>31371317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96"/>
  <sheetViews>
    <sheetView tabSelected="1" topLeftCell="A23" workbookViewId="0">
      <selection activeCell="A992" sqref="A992"/>
    </sheetView>
  </sheetViews>
  <sheetFormatPr defaultColWidth="0" defaultRowHeight="12.75" zeroHeight="1"/>
  <cols>
    <col min="1" max="1" width="7.5703125" style="93" customWidth="1"/>
    <col min="2" max="2" width="35" style="93" customWidth="1"/>
    <col min="3" max="3" width="17.28515625" style="93" customWidth="1"/>
    <col min="4" max="4" width="18.140625" style="93" customWidth="1"/>
    <col min="5" max="5" width="20" style="93" customWidth="1"/>
    <col min="6" max="11" width="11.42578125" style="93" hidden="1" customWidth="1"/>
    <col min="12" max="12" width="7.85546875" style="93" hidden="1" customWidth="1"/>
    <col min="13" max="13" width="41.28515625" style="93" hidden="1" customWidth="1"/>
    <col min="14" max="28" width="11.42578125" style="93" hidden="1" customWidth="1"/>
    <col min="29" max="16384" width="14.42578125" style="93" hidden="1"/>
  </cols>
  <sheetData>
    <row r="1" spans="1:27" ht="15.75" customHeight="1">
      <c r="A1" s="291" t="s">
        <v>149</v>
      </c>
      <c r="B1" s="291"/>
      <c r="C1" s="291"/>
    </row>
    <row r="2" spans="1:27" ht="15">
      <c r="A2" s="94" t="s">
        <v>150</v>
      </c>
      <c r="B2" s="95"/>
      <c r="C2" s="96"/>
      <c r="D2" s="96"/>
      <c r="E2" s="96"/>
      <c r="F2" s="96"/>
      <c r="G2" s="96"/>
      <c r="H2" s="96"/>
      <c r="I2" s="96"/>
      <c r="J2" s="97">
        <v>2</v>
      </c>
      <c r="K2" s="97" t="str">
        <f t="shared" ref="K2:K65" si="0">L2&amp;" "&amp;M2</f>
        <v>2284 SVEUČILIŠTE J.J STROSSMAYERA U OSIJEKU - EKONOMSKI FAKULTET</v>
      </c>
      <c r="L2" s="98">
        <v>2284</v>
      </c>
      <c r="M2" s="99" t="s">
        <v>151</v>
      </c>
      <c r="N2" s="99" t="s">
        <v>152</v>
      </c>
      <c r="O2" s="99" t="s">
        <v>153</v>
      </c>
      <c r="P2" s="99" t="s">
        <v>154</v>
      </c>
      <c r="Q2" s="100">
        <v>3021645</v>
      </c>
      <c r="R2" s="101" t="s">
        <v>155</v>
      </c>
      <c r="S2" s="101" t="s">
        <v>156</v>
      </c>
      <c r="T2" s="102" t="s">
        <v>157</v>
      </c>
      <c r="U2" s="96"/>
      <c r="V2" s="96"/>
      <c r="W2" s="96"/>
      <c r="X2" s="96"/>
      <c r="Y2" s="96"/>
      <c r="Z2" s="96"/>
      <c r="AA2" s="96"/>
    </row>
    <row r="3" spans="1:27" ht="28.5" customHeight="1">
      <c r="B3" s="292" t="s">
        <v>158</v>
      </c>
      <c r="C3" s="289"/>
      <c r="D3" s="289"/>
      <c r="E3" s="289"/>
      <c r="F3" s="96"/>
      <c r="G3" s="96"/>
      <c r="H3" s="96"/>
      <c r="I3" s="96"/>
      <c r="J3" s="97">
        <v>3</v>
      </c>
      <c r="K3" s="97" t="str">
        <f t="shared" si="0"/>
        <v xml:space="preserve">2313 SVEUČILIŠTE J.J.STROSSMAYERA U OSIJEKU - ELEKTROTEHNIČKI FAKULTET </v>
      </c>
      <c r="L3" s="98">
        <v>2313</v>
      </c>
      <c r="M3" s="99" t="s">
        <v>159</v>
      </c>
      <c r="N3" s="99" t="s">
        <v>152</v>
      </c>
      <c r="O3" s="99" t="s">
        <v>160</v>
      </c>
      <c r="P3" s="99" t="s">
        <v>154</v>
      </c>
      <c r="Q3" s="100">
        <v>3392589</v>
      </c>
      <c r="R3" s="101" t="s">
        <v>161</v>
      </c>
      <c r="S3" s="101" t="s">
        <v>156</v>
      </c>
      <c r="T3" s="102" t="s">
        <v>157</v>
      </c>
      <c r="U3" s="96"/>
      <c r="V3" s="96"/>
      <c r="W3" s="96"/>
      <c r="X3" s="96"/>
      <c r="Y3" s="96"/>
      <c r="Z3" s="96"/>
      <c r="AA3" s="96"/>
    </row>
    <row r="4" spans="1:27" ht="18.75" customHeight="1">
      <c r="B4" s="292" t="s">
        <v>162</v>
      </c>
      <c r="C4" s="289"/>
      <c r="D4" s="289"/>
      <c r="E4" s="289"/>
      <c r="F4" s="96"/>
      <c r="G4" s="96"/>
      <c r="H4" s="96"/>
      <c r="I4" s="96"/>
      <c r="J4" s="97">
        <v>4</v>
      </c>
      <c r="K4" s="97" t="str">
        <f t="shared" si="0"/>
        <v>2321 SVEUČILIŠTE J.J STROSSMAYERA U OSIJEKU - FILOZOFSKI FAKULTET</v>
      </c>
      <c r="L4" s="98">
        <v>2321</v>
      </c>
      <c r="M4" s="99" t="s">
        <v>163</v>
      </c>
      <c r="N4" s="99" t="s">
        <v>152</v>
      </c>
      <c r="O4" s="99" t="s">
        <v>164</v>
      </c>
      <c r="P4" s="99" t="s">
        <v>154</v>
      </c>
      <c r="Q4" s="100">
        <v>3014185</v>
      </c>
      <c r="R4" s="101" t="s">
        <v>165</v>
      </c>
      <c r="S4" s="101" t="s">
        <v>156</v>
      </c>
      <c r="T4" s="102" t="s">
        <v>157</v>
      </c>
      <c r="U4" s="96"/>
      <c r="V4" s="96"/>
      <c r="W4" s="96"/>
      <c r="X4" s="96"/>
      <c r="Y4" s="96"/>
      <c r="Z4" s="96"/>
      <c r="AA4" s="96"/>
    </row>
    <row r="5" spans="1:27" ht="12" customHeight="1">
      <c r="B5" s="288"/>
      <c r="C5" s="289"/>
      <c r="D5" s="289"/>
      <c r="E5" s="289"/>
      <c r="F5" s="96"/>
      <c r="G5" s="96"/>
      <c r="H5" s="96"/>
      <c r="I5" s="96"/>
      <c r="J5" s="97">
        <v>5</v>
      </c>
      <c r="K5" s="97" t="str">
        <f t="shared" si="0"/>
        <v>2508 SVEUČILIŠTE J.J.STROSSMAYERA U OSIJEKU - GRADSKA I SVEUČILIŠNA KNJIŽNICA</v>
      </c>
      <c r="L5" s="98">
        <v>2508</v>
      </c>
      <c r="M5" s="103" t="s">
        <v>166</v>
      </c>
      <c r="N5" s="99" t="s">
        <v>152</v>
      </c>
      <c r="O5" s="103" t="s">
        <v>167</v>
      </c>
      <c r="P5" s="103" t="s">
        <v>154</v>
      </c>
      <c r="Q5" s="104">
        <v>3014347</v>
      </c>
      <c r="R5" s="101" t="s">
        <v>168</v>
      </c>
      <c r="S5" s="101" t="s">
        <v>156</v>
      </c>
      <c r="T5" s="102" t="s">
        <v>157</v>
      </c>
      <c r="U5" s="96"/>
      <c r="V5" s="96"/>
      <c r="W5" s="96"/>
      <c r="X5" s="96"/>
      <c r="Y5" s="96"/>
      <c r="Z5" s="96"/>
      <c r="AA5" s="96"/>
    </row>
    <row r="6" spans="1:27" ht="12" customHeight="1" thickBot="1">
      <c r="A6" s="105"/>
      <c r="B6" s="105"/>
      <c r="C6" s="96"/>
      <c r="D6" s="96"/>
      <c r="E6" s="96" t="s">
        <v>80</v>
      </c>
      <c r="F6" s="96"/>
      <c r="G6" s="96"/>
      <c r="H6" s="96"/>
      <c r="I6" s="96"/>
      <c r="J6" s="97">
        <v>6</v>
      </c>
      <c r="K6" s="97" t="str">
        <f t="shared" si="0"/>
        <v>2250 SVEUČILIŠTE J.J STROSSMAYERA U OSIJEKU - GRAĐEVINSKI FAKULTET</v>
      </c>
      <c r="L6" s="98">
        <v>2250</v>
      </c>
      <c r="M6" s="99" t="s">
        <v>169</v>
      </c>
      <c r="N6" s="99" t="s">
        <v>152</v>
      </c>
      <c r="O6" s="99" t="s">
        <v>170</v>
      </c>
      <c r="P6" s="99" t="s">
        <v>154</v>
      </c>
      <c r="Q6" s="100">
        <v>3397335</v>
      </c>
      <c r="R6" s="101" t="s">
        <v>171</v>
      </c>
      <c r="S6" s="101" t="s">
        <v>156</v>
      </c>
      <c r="T6" s="102" t="s">
        <v>157</v>
      </c>
      <c r="U6" s="96"/>
      <c r="V6" s="96"/>
      <c r="W6" s="96"/>
      <c r="X6" s="96"/>
      <c r="Y6" s="96"/>
      <c r="Z6" s="96"/>
      <c r="AA6" s="96"/>
    </row>
    <row r="7" spans="1:27" ht="60" customHeight="1">
      <c r="A7" s="106"/>
      <c r="B7" s="107"/>
      <c r="C7" s="107" t="s">
        <v>172</v>
      </c>
      <c r="D7" s="107" t="s">
        <v>173</v>
      </c>
      <c r="E7" s="108" t="s">
        <v>174</v>
      </c>
      <c r="F7" s="96"/>
      <c r="G7" s="96"/>
      <c r="H7" s="96"/>
      <c r="I7" s="96"/>
      <c r="J7" s="97">
        <v>7</v>
      </c>
      <c r="K7" s="97" t="str">
        <f t="shared" si="0"/>
        <v>22849 SVEUČILIŠTE J.J STROSSMAYERA U OSIJEKU - MEDICINSKI FAKULTET</v>
      </c>
      <c r="L7" s="98">
        <v>22849</v>
      </c>
      <c r="M7" s="99" t="s">
        <v>175</v>
      </c>
      <c r="N7" s="99" t="s">
        <v>152</v>
      </c>
      <c r="O7" s="99" t="s">
        <v>176</v>
      </c>
      <c r="P7" s="99" t="s">
        <v>154</v>
      </c>
      <c r="Q7" s="100">
        <v>1388142</v>
      </c>
      <c r="R7" s="101" t="s">
        <v>177</v>
      </c>
      <c r="S7" s="101" t="s">
        <v>156</v>
      </c>
      <c r="T7" s="102" t="s">
        <v>157</v>
      </c>
      <c r="U7" s="96"/>
      <c r="V7" s="96"/>
      <c r="W7" s="96"/>
      <c r="X7" s="96"/>
      <c r="Y7" s="96"/>
      <c r="Z7" s="96"/>
      <c r="AA7" s="96"/>
    </row>
    <row r="8" spans="1:27" ht="19.5" customHeight="1">
      <c r="A8" s="109"/>
      <c r="B8" s="110" t="s">
        <v>178</v>
      </c>
      <c r="C8" s="111">
        <f>SUM(C9:C10)</f>
        <v>28571023</v>
      </c>
      <c r="D8" s="111">
        <f>+D9+D10</f>
        <v>27229596</v>
      </c>
      <c r="E8" s="112">
        <f>+E9+E10</f>
        <v>33600399</v>
      </c>
      <c r="F8" s="96"/>
      <c r="G8" s="96"/>
      <c r="H8" s="96"/>
      <c r="I8" s="96"/>
      <c r="J8" s="97">
        <v>8</v>
      </c>
      <c r="K8" s="97" t="str">
        <f t="shared" si="0"/>
        <v>2268 SVEUČILIŠTE J.J STROSSMAYERA U OSIJEKU - POLJOPRIVREDNI FAKULTET</v>
      </c>
      <c r="L8" s="98">
        <v>2268</v>
      </c>
      <c r="M8" s="99" t="s">
        <v>179</v>
      </c>
      <c r="N8" s="99" t="s">
        <v>152</v>
      </c>
      <c r="O8" s="99" t="s">
        <v>180</v>
      </c>
      <c r="P8" s="99" t="s">
        <v>154</v>
      </c>
      <c r="Q8" s="100">
        <v>3058212</v>
      </c>
      <c r="R8" s="101" t="s">
        <v>181</v>
      </c>
      <c r="S8" s="101" t="s">
        <v>156</v>
      </c>
      <c r="T8" s="102" t="s">
        <v>157</v>
      </c>
      <c r="U8" s="96"/>
      <c r="V8" s="96"/>
      <c r="W8" s="96"/>
      <c r="X8" s="96"/>
      <c r="Y8" s="96"/>
      <c r="Z8" s="96"/>
      <c r="AA8" s="96"/>
    </row>
    <row r="9" spans="1:27" ht="19.5" customHeight="1">
      <c r="A9" s="113">
        <v>6</v>
      </c>
      <c r="B9" s="110" t="s">
        <v>182</v>
      </c>
      <c r="C9" s="114">
        <f>'Prihodi i primici'!Q6</f>
        <v>28571023</v>
      </c>
      <c r="D9" s="114">
        <f>'Prihodi i primici'!R6</f>
        <v>27229596</v>
      </c>
      <c r="E9" s="115">
        <f>'Prihodi i primici'!C6</f>
        <v>33600399</v>
      </c>
      <c r="F9" s="96"/>
      <c r="G9" s="96"/>
      <c r="H9" s="96"/>
      <c r="I9" s="96"/>
      <c r="J9" s="97">
        <v>9</v>
      </c>
      <c r="K9" s="97" t="str">
        <f t="shared" si="0"/>
        <v>2292 SVEUČILIŠTE J.J STROSSMAYERA U OSIJEKU - PRAVNI FAKULTET</v>
      </c>
      <c r="L9" s="98">
        <v>2292</v>
      </c>
      <c r="M9" s="99" t="s">
        <v>183</v>
      </c>
      <c r="N9" s="99" t="s">
        <v>152</v>
      </c>
      <c r="O9" s="99" t="s">
        <v>184</v>
      </c>
      <c r="P9" s="99" t="s">
        <v>185</v>
      </c>
      <c r="Q9" s="100">
        <v>3014193</v>
      </c>
      <c r="R9" s="101" t="s">
        <v>186</v>
      </c>
      <c r="S9" s="101" t="s">
        <v>156</v>
      </c>
      <c r="T9" s="102" t="s">
        <v>157</v>
      </c>
      <c r="U9" s="96"/>
      <c r="V9" s="96"/>
      <c r="W9" s="96"/>
      <c r="X9" s="96"/>
      <c r="Y9" s="96"/>
      <c r="Z9" s="96"/>
      <c r="AA9" s="96"/>
    </row>
    <row r="10" spans="1:27" ht="19.5" customHeight="1">
      <c r="A10" s="113">
        <v>7</v>
      </c>
      <c r="B10" s="116" t="s">
        <v>187</v>
      </c>
      <c r="C10" s="114">
        <f>'[1]prihodi i primici'!Q33</f>
        <v>0</v>
      </c>
      <c r="D10" s="114">
        <f>'[1]prihodi i primici'!R33</f>
        <v>0</v>
      </c>
      <c r="E10" s="115">
        <f>'[1]prihodi i primici'!C33</f>
        <v>0</v>
      </c>
      <c r="F10" s="117"/>
      <c r="G10" s="96"/>
      <c r="H10" s="96"/>
      <c r="I10" s="96"/>
      <c r="J10" s="97">
        <v>10</v>
      </c>
      <c r="K10" s="97" t="str">
        <f t="shared" si="0"/>
        <v>2276 SVEUČILIŠTE J.J STROSSMAYERA U OSIJEKU - PREHRAMBENO TEHNOLOŠKI FAKULTET</v>
      </c>
      <c r="L10" s="98">
        <v>2276</v>
      </c>
      <c r="M10" s="99" t="s">
        <v>188</v>
      </c>
      <c r="N10" s="99" t="s">
        <v>152</v>
      </c>
      <c r="O10" s="99" t="s">
        <v>189</v>
      </c>
      <c r="P10" s="99" t="s">
        <v>154</v>
      </c>
      <c r="Q10" s="100">
        <v>3058204</v>
      </c>
      <c r="R10" s="101" t="s">
        <v>190</v>
      </c>
      <c r="S10" s="101" t="s">
        <v>156</v>
      </c>
      <c r="T10" s="102" t="s">
        <v>157</v>
      </c>
      <c r="U10" s="96"/>
      <c r="V10" s="96"/>
      <c r="W10" s="96"/>
      <c r="X10" s="96"/>
      <c r="Y10" s="96"/>
      <c r="Z10" s="96"/>
      <c r="AA10" s="96"/>
    </row>
    <row r="11" spans="1:27" ht="19.5" customHeight="1">
      <c r="A11" s="118"/>
      <c r="B11" s="116" t="s">
        <v>191</v>
      </c>
      <c r="C11" s="119">
        <f>SUM(C12:C13)</f>
        <v>28027293</v>
      </c>
      <c r="D11" s="119">
        <f>+D12+D13</f>
        <v>25175640</v>
      </c>
      <c r="E11" s="120">
        <f>+E12+E13</f>
        <v>32691981</v>
      </c>
      <c r="F11" s="96"/>
      <c r="G11" s="96"/>
      <c r="H11" s="96"/>
      <c r="I11" s="96"/>
      <c r="J11" s="97">
        <v>11</v>
      </c>
      <c r="K11" s="97" t="str">
        <f t="shared" si="0"/>
        <v>2305 SVEUČILIŠTE J.J STROSSMAYERA U OSIJEKU - STROJARSKI FAKULTET U SLAVONSKOME BRODU</v>
      </c>
      <c r="L11" s="98">
        <v>2305</v>
      </c>
      <c r="M11" s="99" t="s">
        <v>192</v>
      </c>
      <c r="N11" s="99" t="s">
        <v>152</v>
      </c>
      <c r="O11" s="99" t="s">
        <v>193</v>
      </c>
      <c r="P11" s="99" t="s">
        <v>194</v>
      </c>
      <c r="Q11" s="100">
        <v>3458091</v>
      </c>
      <c r="R11" s="101" t="s">
        <v>195</v>
      </c>
      <c r="S11" s="101" t="s">
        <v>156</v>
      </c>
      <c r="T11" s="102" t="s">
        <v>157</v>
      </c>
      <c r="U11" s="96"/>
      <c r="V11" s="96"/>
      <c r="W11" s="96"/>
      <c r="X11" s="96"/>
      <c r="Y11" s="96"/>
      <c r="Z11" s="96"/>
      <c r="AA11" s="96"/>
    </row>
    <row r="12" spans="1:27" ht="19.5" customHeight="1">
      <c r="A12" s="118">
        <v>3</v>
      </c>
      <c r="B12" s="110" t="s">
        <v>196</v>
      </c>
      <c r="C12" s="121">
        <f>'Rashodi i izdaci'!Q4</f>
        <v>26627923</v>
      </c>
      <c r="D12" s="122">
        <f>'Rashodi i izdaci'!R4</f>
        <v>24569482</v>
      </c>
      <c r="E12" s="123">
        <f>'Rashodi i izdaci'!C4</f>
        <v>31362241</v>
      </c>
      <c r="F12" s="96"/>
      <c r="G12" s="96"/>
      <c r="H12" s="96"/>
      <c r="I12" s="96"/>
      <c r="J12" s="97">
        <v>12</v>
      </c>
      <c r="K12" s="97" t="str">
        <f t="shared" si="0"/>
        <v>22486 SVEUČILIŠTE J.J STROSSMAYERA U OSIJEKU - FAKULTET ZA ODGOJNE I OBRAZOVNE ZNANOSTI</v>
      </c>
      <c r="L12" s="98">
        <v>22486</v>
      </c>
      <c r="M12" s="99" t="s">
        <v>197</v>
      </c>
      <c r="N12" s="99" t="s">
        <v>152</v>
      </c>
      <c r="O12" s="99" t="s">
        <v>198</v>
      </c>
      <c r="P12" s="99" t="s">
        <v>154</v>
      </c>
      <c r="Q12" s="100">
        <v>1404881</v>
      </c>
      <c r="R12" s="101" t="s">
        <v>199</v>
      </c>
      <c r="S12" s="101" t="s">
        <v>156</v>
      </c>
      <c r="T12" s="102" t="s">
        <v>157</v>
      </c>
      <c r="U12" s="96"/>
      <c r="V12" s="96"/>
      <c r="W12" s="96"/>
      <c r="X12" s="96"/>
      <c r="Y12" s="96"/>
      <c r="Z12" s="96"/>
      <c r="AA12" s="96"/>
    </row>
    <row r="13" spans="1:27" ht="19.5" customHeight="1">
      <c r="A13" s="113">
        <v>4</v>
      </c>
      <c r="B13" s="116" t="s">
        <v>200</v>
      </c>
      <c r="C13" s="121">
        <f>'Rashodi i izdaci'!Q38</f>
        <v>1399370</v>
      </c>
      <c r="D13" s="122">
        <f>'Rashodi i izdaci'!R38</f>
        <v>606158</v>
      </c>
      <c r="E13" s="123">
        <f>'Rashodi i izdaci'!C38</f>
        <v>1329740</v>
      </c>
      <c r="F13" s="96"/>
      <c r="G13" s="96"/>
      <c r="H13" s="96"/>
      <c r="I13" s="96"/>
      <c r="J13" s="97">
        <v>13</v>
      </c>
      <c r="K13" s="97" t="str">
        <f t="shared" si="0"/>
        <v>38479 SVEUČILIŠTE J.J.STROSSMAYERA U OSIJEKU - KATOLIČKI BOGOSLOVNI FAKULTET U ĐAKOVU</v>
      </c>
      <c r="L13" s="98">
        <v>38479</v>
      </c>
      <c r="M13" s="99" t="s">
        <v>201</v>
      </c>
      <c r="N13" s="99" t="s">
        <v>152</v>
      </c>
      <c r="O13" s="99" t="s">
        <v>202</v>
      </c>
      <c r="P13" s="99" t="s">
        <v>203</v>
      </c>
      <c r="Q13" s="100">
        <v>1986490</v>
      </c>
      <c r="R13" s="101" t="s">
        <v>204</v>
      </c>
      <c r="S13" s="101" t="s">
        <v>156</v>
      </c>
      <c r="T13" s="102" t="s">
        <v>157</v>
      </c>
      <c r="U13" s="96"/>
      <c r="V13" s="96"/>
      <c r="W13" s="96"/>
      <c r="X13" s="96"/>
      <c r="Y13" s="96"/>
      <c r="Z13" s="96"/>
      <c r="AA13" s="96"/>
    </row>
    <row r="14" spans="1:27" ht="19.5" customHeight="1" thickBot="1">
      <c r="A14" s="124"/>
      <c r="B14" s="125" t="s">
        <v>205</v>
      </c>
      <c r="C14" s="126">
        <f>+C8-C11</f>
        <v>543730</v>
      </c>
      <c r="D14" s="126">
        <f>+D8-D11</f>
        <v>2053956</v>
      </c>
      <c r="E14" s="127">
        <f>+E8-E11</f>
        <v>908418</v>
      </c>
      <c r="F14" s="96"/>
      <c r="G14" s="96"/>
      <c r="H14" s="96"/>
      <c r="I14" s="96"/>
      <c r="J14" s="97">
        <v>14</v>
      </c>
      <c r="K14" s="97" t="str">
        <f t="shared" si="0"/>
        <v>49796 SVEUČILIŠTE J.J.STROSSMAYERA U OSIJEKU - FAKULTET ZA DENTALNU MEDICINU I ZDRAVSTVO</v>
      </c>
      <c r="L14" s="98">
        <v>49796</v>
      </c>
      <c r="M14" s="99" t="s">
        <v>206</v>
      </c>
      <c r="N14" s="99" t="s">
        <v>152</v>
      </c>
      <c r="O14" s="99" t="s">
        <v>207</v>
      </c>
      <c r="P14" s="99" t="s">
        <v>154</v>
      </c>
      <c r="Q14" s="100">
        <v>4748875</v>
      </c>
      <c r="R14" s="101" t="s">
        <v>208</v>
      </c>
      <c r="S14" s="101" t="s">
        <v>156</v>
      </c>
      <c r="T14" s="102" t="s">
        <v>157</v>
      </c>
      <c r="U14" s="96"/>
      <c r="V14" s="96"/>
      <c r="W14" s="96"/>
      <c r="X14" s="96"/>
      <c r="Y14" s="96"/>
      <c r="Z14" s="96"/>
      <c r="AA14" s="96"/>
    </row>
    <row r="15" spans="1:27" ht="19.5" customHeight="1" thickBot="1">
      <c r="B15" s="288"/>
      <c r="C15" s="289"/>
      <c r="D15" s="289"/>
      <c r="E15" s="289"/>
      <c r="F15" s="96"/>
      <c r="G15" s="96"/>
      <c r="H15" s="96"/>
      <c r="I15" s="96"/>
      <c r="J15" s="97">
        <v>15</v>
      </c>
      <c r="K15" s="97" t="str">
        <f t="shared" si="0"/>
        <v>50215 SVEUČILIŠTE J.J.STROSSMAYERA U OSIJEKU - AKADEMIJA ZA UMJETNOST I KULTURU U OSIJEKU</v>
      </c>
      <c r="L15" s="98">
        <v>50215</v>
      </c>
      <c r="M15" s="99" t="s">
        <v>209</v>
      </c>
      <c r="N15" s="99" t="s">
        <v>152</v>
      </c>
      <c r="O15" s="99" t="s">
        <v>210</v>
      </c>
      <c r="P15" s="99" t="s">
        <v>154</v>
      </c>
      <c r="Q15" s="100">
        <v>4907361</v>
      </c>
      <c r="R15" s="101">
        <v>60277424315</v>
      </c>
      <c r="S15" s="101" t="s">
        <v>156</v>
      </c>
      <c r="T15" s="102" t="s">
        <v>157</v>
      </c>
      <c r="U15" s="96"/>
      <c r="V15" s="96"/>
      <c r="W15" s="96"/>
      <c r="X15" s="96"/>
      <c r="Y15" s="96"/>
      <c r="Z15" s="96"/>
      <c r="AA15" s="96"/>
    </row>
    <row r="16" spans="1:27" ht="49.5" customHeight="1">
      <c r="A16" s="106"/>
      <c r="B16" s="107"/>
      <c r="C16" s="107" t="s">
        <v>172</v>
      </c>
      <c r="D16" s="107" t="s">
        <v>173</v>
      </c>
      <c r="E16" s="108" t="s">
        <v>174</v>
      </c>
      <c r="F16" s="96"/>
      <c r="G16" s="117"/>
      <c r="H16" s="96"/>
      <c r="I16" s="96"/>
      <c r="J16" s="97">
        <v>1</v>
      </c>
      <c r="K16" s="97" t="str">
        <f t="shared" si="0"/>
        <v>42024 SVEUČILIŠTE JURJA DOBRILE U PULI</v>
      </c>
      <c r="L16" s="98">
        <v>42024</v>
      </c>
      <c r="M16" s="99" t="s">
        <v>211</v>
      </c>
      <c r="N16" s="99" t="s">
        <v>211</v>
      </c>
      <c r="O16" s="99" t="s">
        <v>212</v>
      </c>
      <c r="P16" s="99" t="s">
        <v>213</v>
      </c>
      <c r="Q16" s="100">
        <v>2161753</v>
      </c>
      <c r="R16" s="101" t="s">
        <v>214</v>
      </c>
      <c r="S16" s="101" t="s">
        <v>156</v>
      </c>
      <c r="T16" s="102" t="s">
        <v>157</v>
      </c>
      <c r="U16" s="96"/>
      <c r="V16" s="96"/>
      <c r="W16" s="96"/>
      <c r="X16" s="96"/>
      <c r="Y16" s="96"/>
      <c r="Z16" s="96"/>
      <c r="AA16" s="96"/>
    </row>
    <row r="17" spans="1:27" ht="30">
      <c r="A17" s="128" t="s">
        <v>23</v>
      </c>
      <c r="B17" s="129" t="s">
        <v>215</v>
      </c>
      <c r="C17" s="121">
        <f>'Prihodi i primici'!Q5</f>
        <v>4195120</v>
      </c>
      <c r="D17" s="121">
        <f>'Prihodi i primici'!R5</f>
        <v>5907797</v>
      </c>
      <c r="E17" s="130">
        <f>'Prihodi i primici'!C5</f>
        <v>5907797</v>
      </c>
      <c r="F17" s="96"/>
      <c r="G17" s="131"/>
      <c r="H17" s="96"/>
      <c r="I17" s="96"/>
      <c r="J17" s="97">
        <v>2</v>
      </c>
      <c r="K17" s="97" t="str">
        <f t="shared" si="0"/>
        <v>48267 SVEUČILIŠTE SJEVER</v>
      </c>
      <c r="L17" s="98">
        <v>48267</v>
      </c>
      <c r="M17" s="99" t="s">
        <v>216</v>
      </c>
      <c r="N17" s="99" t="s">
        <v>216</v>
      </c>
      <c r="O17" s="99" t="s">
        <v>217</v>
      </c>
      <c r="P17" s="99" t="s">
        <v>218</v>
      </c>
      <c r="Q17" s="100">
        <v>2752298</v>
      </c>
      <c r="R17" s="101" t="s">
        <v>219</v>
      </c>
      <c r="S17" s="101" t="s">
        <v>156</v>
      </c>
      <c r="T17" s="102" t="s">
        <v>157</v>
      </c>
      <c r="U17" s="96"/>
      <c r="V17" s="96"/>
      <c r="W17" s="96"/>
      <c r="X17" s="96"/>
      <c r="Y17" s="96"/>
      <c r="Z17" s="96"/>
      <c r="AA17" s="96"/>
    </row>
    <row r="18" spans="1:27" ht="45.75" thickBot="1">
      <c r="A18" s="132" t="s">
        <v>220</v>
      </c>
      <c r="B18" s="133" t="s">
        <v>221</v>
      </c>
      <c r="C18" s="134">
        <f>-C8-C17+C11</f>
        <v>-4738850</v>
      </c>
      <c r="D18" s="134">
        <f t="shared" ref="D18:E18" si="1">-D8-D17+D11</f>
        <v>-7961753</v>
      </c>
      <c r="E18" s="134">
        <f t="shared" si="1"/>
        <v>-6816215</v>
      </c>
      <c r="F18" s="96"/>
      <c r="G18" s="131"/>
      <c r="H18" s="96"/>
      <c r="I18" s="96"/>
      <c r="J18" s="97">
        <v>3</v>
      </c>
      <c r="K18" s="97" t="str">
        <f t="shared" si="0"/>
        <v>24141 SVEUČILIŠTE U DUBROVNIKU</v>
      </c>
      <c r="L18" s="98">
        <v>24141</v>
      </c>
      <c r="M18" s="99" t="s">
        <v>222</v>
      </c>
      <c r="N18" s="99" t="s">
        <v>222</v>
      </c>
      <c r="O18" s="99" t="s">
        <v>223</v>
      </c>
      <c r="P18" s="99" t="s">
        <v>224</v>
      </c>
      <c r="Q18" s="100">
        <v>1787578</v>
      </c>
      <c r="R18" s="101" t="s">
        <v>225</v>
      </c>
      <c r="S18" s="101" t="s">
        <v>156</v>
      </c>
      <c r="T18" s="102" t="s">
        <v>157</v>
      </c>
      <c r="U18" s="96"/>
      <c r="V18" s="96"/>
      <c r="W18" s="96"/>
      <c r="X18" s="96"/>
      <c r="Y18" s="96"/>
      <c r="Z18" s="96"/>
      <c r="AA18" s="96"/>
    </row>
    <row r="19" spans="1:27" ht="19.5" customHeight="1" thickBot="1">
      <c r="B19" s="288"/>
      <c r="C19" s="289"/>
      <c r="D19" s="289"/>
      <c r="E19" s="289"/>
      <c r="F19" s="96"/>
      <c r="G19" s="96"/>
      <c r="H19" s="96"/>
      <c r="I19" s="96"/>
      <c r="J19" s="97">
        <v>4</v>
      </c>
      <c r="K19" s="97" t="str">
        <f t="shared" si="0"/>
        <v>23815 SVEUČILIŠTE U ZADRU</v>
      </c>
      <c r="L19" s="98">
        <v>23815</v>
      </c>
      <c r="M19" s="99" t="s">
        <v>226</v>
      </c>
      <c r="N19" s="99" t="s">
        <v>226</v>
      </c>
      <c r="O19" s="99" t="s">
        <v>227</v>
      </c>
      <c r="P19" s="99" t="s">
        <v>228</v>
      </c>
      <c r="Q19" s="100">
        <v>1695525</v>
      </c>
      <c r="R19" s="101" t="s">
        <v>229</v>
      </c>
      <c r="S19" s="101" t="s">
        <v>156</v>
      </c>
      <c r="T19" s="102" t="s">
        <v>157</v>
      </c>
      <c r="U19" s="96"/>
      <c r="V19" s="96"/>
      <c r="W19" s="96"/>
      <c r="X19" s="96"/>
      <c r="Y19" s="96"/>
      <c r="Z19" s="96"/>
      <c r="AA19" s="96"/>
    </row>
    <row r="20" spans="1:27" ht="45" customHeight="1">
      <c r="A20" s="106"/>
      <c r="B20" s="107"/>
      <c r="C20" s="107" t="s">
        <v>172</v>
      </c>
      <c r="D20" s="107" t="s">
        <v>173</v>
      </c>
      <c r="E20" s="108" t="s">
        <v>174</v>
      </c>
      <c r="F20" s="96"/>
      <c r="G20" s="135"/>
      <c r="H20" s="96"/>
      <c r="I20" s="96"/>
      <c r="J20" s="97">
        <v>1</v>
      </c>
      <c r="K20" s="97" t="str">
        <f t="shared" si="0"/>
        <v>2444 SVEUČILIŠTE U RIJECI</v>
      </c>
      <c r="L20" s="98">
        <v>2444</v>
      </c>
      <c r="M20" s="99" t="s">
        <v>230</v>
      </c>
      <c r="N20" s="99" t="s">
        <v>230</v>
      </c>
      <c r="O20" s="99" t="s">
        <v>231</v>
      </c>
      <c r="P20" s="99" t="s">
        <v>232</v>
      </c>
      <c r="Q20" s="100">
        <v>3337413</v>
      </c>
      <c r="R20" s="101" t="s">
        <v>233</v>
      </c>
      <c r="S20" s="101" t="s">
        <v>156</v>
      </c>
      <c r="T20" s="102" t="s">
        <v>157</v>
      </c>
      <c r="U20" s="96"/>
      <c r="V20" s="96"/>
      <c r="W20" s="96"/>
      <c r="X20" s="96"/>
      <c r="Y20" s="96"/>
      <c r="Z20" s="96"/>
      <c r="AA20" s="96"/>
    </row>
    <row r="21" spans="1:27" ht="30">
      <c r="A21" s="113">
        <v>8</v>
      </c>
      <c r="B21" s="110" t="s">
        <v>234</v>
      </c>
      <c r="C21" s="114">
        <v>0</v>
      </c>
      <c r="D21" s="114">
        <v>0</v>
      </c>
      <c r="E21" s="115">
        <v>0</v>
      </c>
      <c r="F21" s="96"/>
      <c r="G21" s="96"/>
      <c r="H21" s="96"/>
      <c r="I21" s="96"/>
      <c r="J21" s="97">
        <v>2</v>
      </c>
      <c r="K21" s="97" t="str">
        <f t="shared" si="0"/>
        <v>38454 SVEUČILIŠTE U RIJECI - AKADEMIJA PRIMJENJENIH UMJETNOSTI</v>
      </c>
      <c r="L21" s="98">
        <v>38454</v>
      </c>
      <c r="M21" s="99" t="s">
        <v>235</v>
      </c>
      <c r="N21" s="99" t="s">
        <v>230</v>
      </c>
      <c r="O21" s="99" t="s">
        <v>236</v>
      </c>
      <c r="P21" s="99" t="s">
        <v>232</v>
      </c>
      <c r="Q21" s="100">
        <v>1954253</v>
      </c>
      <c r="R21" s="101" t="s">
        <v>237</v>
      </c>
      <c r="S21" s="101" t="s">
        <v>156</v>
      </c>
      <c r="T21" s="102" t="s">
        <v>157</v>
      </c>
      <c r="U21" s="96"/>
      <c r="V21" s="96"/>
      <c r="W21" s="96"/>
      <c r="X21" s="96"/>
      <c r="Y21" s="96"/>
      <c r="Z21" s="96"/>
      <c r="AA21" s="96"/>
    </row>
    <row r="22" spans="1:27" ht="30">
      <c r="A22" s="113">
        <v>5</v>
      </c>
      <c r="B22" s="110" t="s">
        <v>138</v>
      </c>
      <c r="C22" s="114">
        <v>0</v>
      </c>
      <c r="D22" s="114"/>
      <c r="E22" s="115"/>
      <c r="F22" s="96"/>
      <c r="G22" s="96"/>
      <c r="H22" s="96"/>
      <c r="I22" s="96"/>
      <c r="J22" s="97">
        <v>3</v>
      </c>
      <c r="K22" s="97" t="str">
        <f t="shared" si="0"/>
        <v>2186 SVEUČILIŠTE U RIJECI - EKONOMSKI FAKULTET</v>
      </c>
      <c r="L22" s="98">
        <v>2186</v>
      </c>
      <c r="M22" s="99" t="s">
        <v>238</v>
      </c>
      <c r="N22" s="99" t="s">
        <v>230</v>
      </c>
      <c r="O22" s="99" t="s">
        <v>239</v>
      </c>
      <c r="P22" s="99" t="s">
        <v>232</v>
      </c>
      <c r="Q22" s="100">
        <v>3328627</v>
      </c>
      <c r="R22" s="101" t="s">
        <v>240</v>
      </c>
      <c r="S22" s="101" t="s">
        <v>156</v>
      </c>
      <c r="T22" s="102" t="s">
        <v>157</v>
      </c>
      <c r="U22" s="96"/>
      <c r="V22" s="96"/>
      <c r="W22" s="96"/>
      <c r="X22" s="96"/>
      <c r="Y22" s="96"/>
      <c r="Z22" s="96"/>
      <c r="AA22" s="96"/>
    </row>
    <row r="23" spans="1:27" ht="19.5" customHeight="1" thickBot="1">
      <c r="A23" s="124"/>
      <c r="B23" s="125" t="s">
        <v>241</v>
      </c>
      <c r="C23" s="136">
        <v>0</v>
      </c>
      <c r="D23" s="136">
        <v>0</v>
      </c>
      <c r="E23" s="137">
        <v>0</v>
      </c>
      <c r="F23" s="96"/>
      <c r="G23" s="96"/>
      <c r="H23" s="96"/>
      <c r="I23" s="96"/>
      <c r="J23" s="97">
        <v>4</v>
      </c>
      <c r="K23" s="97" t="str">
        <f t="shared" si="0"/>
        <v>2194 SVEUČILIŠTE U RIJECI - FAKULTET ZA MENADŽMENT U TURIZMU I UGOSTITELJSTVU</v>
      </c>
      <c r="L23" s="98">
        <v>2194</v>
      </c>
      <c r="M23" s="99" t="s">
        <v>242</v>
      </c>
      <c r="N23" s="99" t="s">
        <v>230</v>
      </c>
      <c r="O23" s="99" t="s">
        <v>243</v>
      </c>
      <c r="P23" s="99" t="s">
        <v>244</v>
      </c>
      <c r="Q23" s="100">
        <v>3091732</v>
      </c>
      <c r="R23" s="101" t="s">
        <v>245</v>
      </c>
      <c r="S23" s="101" t="s">
        <v>156</v>
      </c>
      <c r="T23" s="102" t="s">
        <v>157</v>
      </c>
      <c r="U23" s="96"/>
      <c r="V23" s="96"/>
      <c r="W23" s="96"/>
      <c r="X23" s="96"/>
      <c r="Y23" s="96"/>
      <c r="Z23" s="96"/>
      <c r="AA23" s="96"/>
    </row>
    <row r="24" spans="1:27" ht="19.5" customHeight="1" thickBot="1">
      <c r="B24" s="288"/>
      <c r="C24" s="289"/>
      <c r="D24" s="289"/>
      <c r="E24" s="289"/>
      <c r="F24" s="96"/>
      <c r="G24" s="96"/>
      <c r="H24" s="96"/>
      <c r="I24" s="96"/>
      <c r="J24" s="97">
        <v>5</v>
      </c>
      <c r="K24" s="97" t="str">
        <f t="shared" si="0"/>
        <v>22857 SVEUČILIŠTE U RIJECI - FILOZOFSKI FAKULTET</v>
      </c>
      <c r="L24" s="98">
        <v>22857</v>
      </c>
      <c r="M24" s="99" t="s">
        <v>246</v>
      </c>
      <c r="N24" s="99" t="s">
        <v>230</v>
      </c>
      <c r="O24" s="99" t="s">
        <v>247</v>
      </c>
      <c r="P24" s="99" t="s">
        <v>232</v>
      </c>
      <c r="Q24" s="100">
        <v>3368491</v>
      </c>
      <c r="R24" s="101" t="s">
        <v>248</v>
      </c>
      <c r="S24" s="101" t="s">
        <v>156</v>
      </c>
      <c r="T24" s="102" t="s">
        <v>157</v>
      </c>
      <c r="U24" s="96"/>
      <c r="V24" s="96"/>
      <c r="W24" s="96"/>
      <c r="X24" s="96"/>
      <c r="Y24" s="96"/>
      <c r="Z24" s="96"/>
      <c r="AA24" s="96"/>
    </row>
    <row r="25" spans="1:27" ht="30.75" thickBot="1">
      <c r="A25" s="138"/>
      <c r="B25" s="139" t="s">
        <v>249</v>
      </c>
      <c r="C25" s="140">
        <f>+C14+C17+C18+C23</f>
        <v>0</v>
      </c>
      <c r="D25" s="140">
        <f t="shared" ref="D25:E25" si="2">+D14+D17+D18+D23</f>
        <v>0</v>
      </c>
      <c r="E25" s="140">
        <f t="shared" si="2"/>
        <v>0</v>
      </c>
      <c r="F25" s="141"/>
      <c r="G25" s="96"/>
      <c r="H25" s="96"/>
      <c r="I25" s="96"/>
      <c r="J25" s="97">
        <v>6</v>
      </c>
      <c r="K25" s="97" t="str">
        <f t="shared" si="0"/>
        <v>2160 SVEUČILIŠTE U RIJECI - GRAĐEVINSKI FAKULTET U RIJECI</v>
      </c>
      <c r="L25" s="98">
        <v>2160</v>
      </c>
      <c r="M25" s="99" t="s">
        <v>250</v>
      </c>
      <c r="N25" s="99" t="s">
        <v>230</v>
      </c>
      <c r="O25" s="99" t="s">
        <v>251</v>
      </c>
      <c r="P25" s="99" t="s">
        <v>232</v>
      </c>
      <c r="Q25" s="100">
        <v>3395855</v>
      </c>
      <c r="R25" s="101" t="s">
        <v>252</v>
      </c>
      <c r="S25" s="101" t="s">
        <v>156</v>
      </c>
      <c r="T25" s="102" t="s">
        <v>157</v>
      </c>
      <c r="U25" s="96"/>
      <c r="V25" s="96"/>
      <c r="W25" s="96"/>
      <c r="X25" s="96"/>
      <c r="Y25" s="96"/>
      <c r="Z25" s="96"/>
      <c r="AA25" s="96"/>
    </row>
    <row r="26" spans="1:27" ht="18.75" customHeight="1">
      <c r="A26" s="105"/>
      <c r="B26" s="105"/>
      <c r="C26" s="96"/>
      <c r="D26" s="96"/>
      <c r="E26" s="96"/>
      <c r="F26" s="96"/>
      <c r="G26" s="96"/>
      <c r="H26" s="96"/>
      <c r="I26" s="96"/>
      <c r="J26" s="97">
        <v>7</v>
      </c>
      <c r="K26" s="97" t="str">
        <f t="shared" si="0"/>
        <v>2225 SVEUČILIŠTE U RIJECI - MEDICINSKI FAKULTET</v>
      </c>
      <c r="L26" s="98">
        <v>2225</v>
      </c>
      <c r="M26" s="99" t="s">
        <v>253</v>
      </c>
      <c r="N26" s="99" t="s">
        <v>230</v>
      </c>
      <c r="O26" s="99" t="s">
        <v>254</v>
      </c>
      <c r="P26" s="99" t="s">
        <v>232</v>
      </c>
      <c r="Q26" s="100">
        <v>3328554</v>
      </c>
      <c r="R26" s="101" t="s">
        <v>255</v>
      </c>
      <c r="S26" s="101" t="s">
        <v>156</v>
      </c>
      <c r="T26" s="102" t="s">
        <v>157</v>
      </c>
      <c r="U26" s="96"/>
      <c r="V26" s="96"/>
      <c r="W26" s="96"/>
      <c r="X26" s="96"/>
      <c r="Y26" s="96"/>
      <c r="Z26" s="96"/>
      <c r="AA26" s="96"/>
    </row>
    <row r="27" spans="1:27" ht="15" hidden="1">
      <c r="A27" s="142"/>
      <c r="B27" s="142"/>
      <c r="C27" s="142"/>
      <c r="D27" s="142"/>
      <c r="E27" s="142"/>
      <c r="F27" s="143"/>
      <c r="G27" s="143"/>
      <c r="H27" s="143"/>
      <c r="I27" s="143"/>
      <c r="J27" s="97">
        <v>8</v>
      </c>
      <c r="K27" s="97" t="str">
        <f t="shared" si="0"/>
        <v>22568 SVEUČILIŠTE U RIJECI - POMORSKI FAKULTET</v>
      </c>
      <c r="L27" s="98">
        <v>22568</v>
      </c>
      <c r="M27" s="99" t="s">
        <v>256</v>
      </c>
      <c r="N27" s="99" t="s">
        <v>230</v>
      </c>
      <c r="O27" s="99" t="s">
        <v>257</v>
      </c>
      <c r="P27" s="99" t="s">
        <v>232</v>
      </c>
      <c r="Q27" s="100">
        <v>1580485</v>
      </c>
      <c r="R27" s="101" t="s">
        <v>258</v>
      </c>
      <c r="S27" s="101" t="s">
        <v>156</v>
      </c>
      <c r="T27" s="102" t="s">
        <v>157</v>
      </c>
      <c r="U27" s="143"/>
      <c r="V27" s="143"/>
      <c r="W27" s="143"/>
      <c r="X27" s="143"/>
      <c r="Y27" s="143"/>
      <c r="Z27" s="143"/>
      <c r="AA27" s="143"/>
    </row>
    <row r="28" spans="1:27" ht="15" hidden="1">
      <c r="A28" s="96"/>
      <c r="B28" s="96"/>
      <c r="C28" s="96"/>
      <c r="D28" s="96"/>
      <c r="E28" s="96"/>
      <c r="F28" s="96"/>
      <c r="G28" s="96"/>
      <c r="H28" s="96"/>
      <c r="I28" s="96"/>
      <c r="J28" s="97">
        <v>9</v>
      </c>
      <c r="K28" s="97" t="str">
        <f t="shared" si="0"/>
        <v>2217 SVEUČILIŠTE U RIJECI - PRAVNI FAKULTET</v>
      </c>
      <c r="L28" s="98">
        <v>2217</v>
      </c>
      <c r="M28" s="99" t="s">
        <v>259</v>
      </c>
      <c r="N28" s="99" t="s">
        <v>230</v>
      </c>
      <c r="O28" s="99" t="s">
        <v>260</v>
      </c>
      <c r="P28" s="99" t="s">
        <v>232</v>
      </c>
      <c r="Q28" s="100">
        <v>3328562</v>
      </c>
      <c r="R28" s="101" t="s">
        <v>261</v>
      </c>
      <c r="S28" s="101" t="s">
        <v>156</v>
      </c>
      <c r="T28" s="102" t="s">
        <v>157</v>
      </c>
      <c r="U28" s="96"/>
      <c r="V28" s="96"/>
      <c r="W28" s="96"/>
      <c r="X28" s="96"/>
      <c r="Y28" s="96"/>
      <c r="Z28" s="96"/>
      <c r="AA28" s="96"/>
    </row>
    <row r="29" spans="1:27" ht="15" hidden="1">
      <c r="A29" s="96"/>
      <c r="B29" s="96"/>
      <c r="C29" s="96"/>
      <c r="D29" s="96"/>
      <c r="E29" s="96"/>
      <c r="F29" s="96"/>
      <c r="G29" s="96"/>
      <c r="H29" s="96"/>
      <c r="I29" s="96"/>
      <c r="J29" s="97">
        <v>10</v>
      </c>
      <c r="K29" s="97" t="str">
        <f t="shared" si="0"/>
        <v>2493 SVEUČILIŠTE U RIJECI - SVEUČILIŠNA KNJIŽNICA</v>
      </c>
      <c r="L29" s="98">
        <v>2493</v>
      </c>
      <c r="M29" s="99" t="s">
        <v>262</v>
      </c>
      <c r="N29" s="99" t="s">
        <v>230</v>
      </c>
      <c r="O29" s="99" t="s">
        <v>263</v>
      </c>
      <c r="P29" s="99" t="s">
        <v>232</v>
      </c>
      <c r="Q29" s="100">
        <v>3328686</v>
      </c>
      <c r="R29" s="101" t="s">
        <v>264</v>
      </c>
      <c r="S29" s="101" t="s">
        <v>156</v>
      </c>
      <c r="T29" s="102" t="s">
        <v>157</v>
      </c>
      <c r="U29" s="96"/>
      <c r="V29" s="96"/>
      <c r="W29" s="96"/>
      <c r="X29" s="96"/>
      <c r="Y29" s="96"/>
      <c r="Z29" s="96"/>
      <c r="AA29" s="96"/>
    </row>
    <row r="30" spans="1:27" ht="15" hidden="1">
      <c r="A30" s="96"/>
      <c r="B30" s="96"/>
      <c r="C30" s="96"/>
      <c r="D30" s="96"/>
      <c r="E30" s="96"/>
      <c r="F30" s="96"/>
      <c r="G30" s="96"/>
      <c r="H30" s="96"/>
      <c r="I30" s="96"/>
      <c r="J30" s="97">
        <v>11</v>
      </c>
      <c r="K30" s="97" t="str">
        <f t="shared" si="0"/>
        <v>2151 SVEUČILIŠTE U RIJECI - TEHNIČKI FAKULTET</v>
      </c>
      <c r="L30" s="98">
        <v>2151</v>
      </c>
      <c r="M30" s="99" t="s">
        <v>265</v>
      </c>
      <c r="N30" s="99" t="s">
        <v>230</v>
      </c>
      <c r="O30" s="99" t="s">
        <v>266</v>
      </c>
      <c r="P30" s="99" t="s">
        <v>232</v>
      </c>
      <c r="Q30" s="100">
        <v>3334317</v>
      </c>
      <c r="R30" s="101" t="s">
        <v>267</v>
      </c>
      <c r="S30" s="101" t="s">
        <v>156</v>
      </c>
      <c r="T30" s="102" t="s">
        <v>157</v>
      </c>
      <c r="U30" s="96"/>
      <c r="V30" s="96"/>
      <c r="W30" s="96"/>
      <c r="X30" s="96"/>
      <c r="Y30" s="96"/>
      <c r="Z30" s="96"/>
      <c r="AA30" s="96"/>
    </row>
    <row r="31" spans="1:27" ht="15" hidden="1">
      <c r="A31" s="96"/>
      <c r="B31" s="96"/>
      <c r="C31" s="96"/>
      <c r="D31" s="96"/>
      <c r="E31" s="96"/>
      <c r="F31" s="96"/>
      <c r="G31" s="96"/>
      <c r="H31" s="96"/>
      <c r="I31" s="96"/>
      <c r="J31" s="97">
        <v>12</v>
      </c>
      <c r="K31" s="97" t="str">
        <f t="shared" si="0"/>
        <v>40947 SVEUČILIŠTE U RIJECI - UČITELJSKI FAKULTET</v>
      </c>
      <c r="L31" s="98">
        <v>40947</v>
      </c>
      <c r="M31" s="99" t="s">
        <v>268</v>
      </c>
      <c r="N31" s="99" t="s">
        <v>230</v>
      </c>
      <c r="O31" s="99" t="s">
        <v>269</v>
      </c>
      <c r="P31" s="99" t="s">
        <v>232</v>
      </c>
      <c r="Q31" s="100">
        <v>2116073</v>
      </c>
      <c r="R31" s="101" t="s">
        <v>270</v>
      </c>
      <c r="S31" s="101" t="s">
        <v>156</v>
      </c>
      <c r="T31" s="102" t="s">
        <v>157</v>
      </c>
      <c r="U31" s="96"/>
      <c r="V31" s="96"/>
      <c r="W31" s="96"/>
      <c r="X31" s="96"/>
      <c r="Y31" s="96"/>
      <c r="Z31" s="96"/>
      <c r="AA31" s="96"/>
    </row>
    <row r="32" spans="1:27" ht="15" hidden="1">
      <c r="A32" s="96"/>
      <c r="B32" s="96"/>
      <c r="C32" s="96"/>
      <c r="D32" s="96"/>
      <c r="E32" s="96"/>
      <c r="F32" s="96"/>
      <c r="G32" s="96"/>
      <c r="H32" s="96"/>
      <c r="I32" s="96"/>
      <c r="J32" s="97">
        <v>13</v>
      </c>
      <c r="K32" s="97" t="str">
        <f t="shared" si="0"/>
        <v>48023 SVEUČILIŠTE U RIJECI - FAKULTET ZDRAVSTVENIH STUDIJA U RIJECI</v>
      </c>
      <c r="L32" s="98">
        <v>48023</v>
      </c>
      <c r="M32" s="99" t="s">
        <v>271</v>
      </c>
      <c r="N32" s="99" t="s">
        <v>230</v>
      </c>
      <c r="O32" s="99" t="s">
        <v>272</v>
      </c>
      <c r="P32" s="99" t="s">
        <v>232</v>
      </c>
      <c r="Q32" s="144" t="s">
        <v>273</v>
      </c>
      <c r="R32" s="101" t="s">
        <v>274</v>
      </c>
      <c r="S32" s="101" t="s">
        <v>156</v>
      </c>
      <c r="T32" s="102" t="s">
        <v>157</v>
      </c>
      <c r="U32" s="96"/>
      <c r="V32" s="96"/>
      <c r="W32" s="96"/>
      <c r="X32" s="96"/>
      <c r="Y32" s="96"/>
      <c r="Z32" s="96"/>
      <c r="AA32" s="96"/>
    </row>
    <row r="33" spans="1:27" ht="15" hidden="1">
      <c r="A33" s="96"/>
      <c r="B33" s="96"/>
      <c r="C33" s="96"/>
      <c r="D33" s="96"/>
      <c r="E33" s="96"/>
      <c r="F33" s="96"/>
      <c r="G33" s="96"/>
      <c r="H33" s="96"/>
      <c r="I33" s="96"/>
      <c r="J33" s="97">
        <v>1</v>
      </c>
      <c r="K33" s="97" t="str">
        <f t="shared" si="0"/>
        <v>2469 SVEUČILIŠTE U SPLITU</v>
      </c>
      <c r="L33" s="98">
        <v>2469</v>
      </c>
      <c r="M33" s="99" t="s">
        <v>275</v>
      </c>
      <c r="N33" s="99" t="s">
        <v>275</v>
      </c>
      <c r="O33" s="99" t="s">
        <v>276</v>
      </c>
      <c r="P33" s="99" t="s">
        <v>277</v>
      </c>
      <c r="Q33" s="100">
        <v>3129306</v>
      </c>
      <c r="R33" s="101" t="s">
        <v>278</v>
      </c>
      <c r="S33" s="101" t="s">
        <v>156</v>
      </c>
      <c r="T33" s="102" t="s">
        <v>157</v>
      </c>
      <c r="U33" s="96"/>
      <c r="V33" s="96"/>
      <c r="W33" s="96"/>
      <c r="X33" s="96"/>
      <c r="Y33" s="96"/>
      <c r="Z33" s="96"/>
      <c r="AA33" s="96"/>
    </row>
    <row r="34" spans="1:27" ht="15" hidden="1">
      <c r="A34" s="96"/>
      <c r="B34" s="96"/>
      <c r="C34" s="96"/>
      <c r="D34" s="96"/>
      <c r="E34" s="96"/>
      <c r="F34" s="96"/>
      <c r="G34" s="96"/>
      <c r="H34" s="96"/>
      <c r="I34" s="96"/>
      <c r="J34" s="97">
        <v>2</v>
      </c>
      <c r="K34" s="97" t="str">
        <f t="shared" si="0"/>
        <v>2372 SVEUČILIŠTE U SPLITU - EKONOMSKI FAKULTET</v>
      </c>
      <c r="L34" s="98">
        <v>2372</v>
      </c>
      <c r="M34" s="99" t="s">
        <v>279</v>
      </c>
      <c r="N34" s="99" t="s">
        <v>275</v>
      </c>
      <c r="O34" s="99" t="s">
        <v>280</v>
      </c>
      <c r="P34" s="99" t="s">
        <v>277</v>
      </c>
      <c r="Q34" s="100">
        <v>3119076</v>
      </c>
      <c r="R34" s="101" t="s">
        <v>281</v>
      </c>
      <c r="S34" s="101" t="s">
        <v>156</v>
      </c>
      <c r="T34" s="102" t="s">
        <v>157</v>
      </c>
      <c r="U34" s="96"/>
      <c r="V34" s="96"/>
      <c r="W34" s="96"/>
      <c r="X34" s="96"/>
      <c r="Y34" s="96"/>
      <c r="Z34" s="96"/>
      <c r="AA34" s="96"/>
    </row>
    <row r="35" spans="1:27" ht="15" hidden="1">
      <c r="A35" s="96"/>
      <c r="B35" s="96"/>
      <c r="C35" s="96"/>
      <c r="D35" s="96"/>
      <c r="E35" s="96"/>
      <c r="F35" s="96"/>
      <c r="G35" s="96"/>
      <c r="H35" s="96"/>
      <c r="I35" s="96"/>
      <c r="J35" s="97">
        <v>3</v>
      </c>
      <c r="K35" s="97" t="str">
        <f t="shared" si="0"/>
        <v>2330 SVEUČILIŠTE U SPLITU - FAKULTET ELEKTROTEHNIKE, STROJARSTVA I BRODOGRADNJE</v>
      </c>
      <c r="L35" s="98">
        <v>2330</v>
      </c>
      <c r="M35" s="99" t="s">
        <v>282</v>
      </c>
      <c r="N35" s="99" t="s">
        <v>275</v>
      </c>
      <c r="O35" s="99" t="s">
        <v>283</v>
      </c>
      <c r="P35" s="99" t="s">
        <v>277</v>
      </c>
      <c r="Q35" s="100">
        <v>3118339</v>
      </c>
      <c r="R35" s="101" t="s">
        <v>284</v>
      </c>
      <c r="S35" s="101" t="s">
        <v>156</v>
      </c>
      <c r="T35" s="102" t="s">
        <v>157</v>
      </c>
      <c r="U35" s="96"/>
      <c r="V35" s="96"/>
      <c r="W35" s="96"/>
      <c r="X35" s="96"/>
      <c r="Y35" s="96"/>
      <c r="Z35" s="96"/>
      <c r="AA35" s="96"/>
    </row>
    <row r="36" spans="1:27" ht="15" hidden="1">
      <c r="A36" s="96"/>
      <c r="B36" s="96"/>
      <c r="C36" s="96"/>
      <c r="D36" s="96"/>
      <c r="E36" s="96"/>
      <c r="F36" s="96"/>
      <c r="G36" s="96"/>
      <c r="H36" s="96"/>
      <c r="I36" s="96"/>
      <c r="J36" s="97">
        <v>4</v>
      </c>
      <c r="K36" s="97" t="str">
        <f t="shared" si="0"/>
        <v>22435 SVEUČILIŠTE U SPLITU - FILOZOFSKI FAKULTET</v>
      </c>
      <c r="L36" s="98">
        <v>22435</v>
      </c>
      <c r="M36" s="99" t="s">
        <v>285</v>
      </c>
      <c r="N36" s="99" t="s">
        <v>275</v>
      </c>
      <c r="O36" s="99" t="s">
        <v>286</v>
      </c>
      <c r="P36" s="99" t="s">
        <v>277</v>
      </c>
      <c r="Q36" s="100">
        <v>1413236</v>
      </c>
      <c r="R36" s="101" t="s">
        <v>287</v>
      </c>
      <c r="S36" s="101" t="s">
        <v>156</v>
      </c>
      <c r="T36" s="102" t="s">
        <v>157</v>
      </c>
      <c r="U36" s="96"/>
      <c r="V36" s="96"/>
      <c r="W36" s="96"/>
      <c r="X36" s="96"/>
      <c r="Y36" s="96"/>
      <c r="Z36" s="96"/>
      <c r="AA36" s="96"/>
    </row>
    <row r="37" spans="1:27" ht="15" hidden="1">
      <c r="A37" s="96"/>
      <c r="B37" s="96"/>
      <c r="C37" s="96"/>
      <c r="D37" s="96"/>
      <c r="E37" s="96"/>
      <c r="F37" s="96"/>
      <c r="G37" s="96"/>
      <c r="H37" s="96"/>
      <c r="I37" s="96"/>
      <c r="J37" s="97">
        <v>5</v>
      </c>
      <c r="K37" s="97" t="str">
        <f t="shared" si="0"/>
        <v>2348 SVEUČILIŠTE U SPLITU - FAKULTET GRAĐEVINARSTVA, ARHITEKTURE I GEODEZIJE</v>
      </c>
      <c r="L37" s="98">
        <v>2348</v>
      </c>
      <c r="M37" s="99" t="s">
        <v>288</v>
      </c>
      <c r="N37" s="99" t="s">
        <v>275</v>
      </c>
      <c r="O37" s="99" t="s">
        <v>289</v>
      </c>
      <c r="P37" s="99" t="s">
        <v>277</v>
      </c>
      <c r="Q37" s="100">
        <v>3149463</v>
      </c>
      <c r="R37" s="101" t="s">
        <v>290</v>
      </c>
      <c r="S37" s="101" t="s">
        <v>156</v>
      </c>
      <c r="T37" s="102" t="s">
        <v>157</v>
      </c>
      <c r="U37" s="96"/>
      <c r="V37" s="96"/>
      <c r="W37" s="96"/>
      <c r="X37" s="96"/>
      <c r="Y37" s="96"/>
      <c r="Z37" s="96"/>
      <c r="AA37" s="96"/>
    </row>
    <row r="38" spans="1:27" ht="15" hidden="1">
      <c r="A38" s="96"/>
      <c r="B38" s="96"/>
      <c r="C38" s="96"/>
      <c r="D38" s="96"/>
      <c r="E38" s="96"/>
      <c r="F38" s="96"/>
      <c r="G38" s="96"/>
      <c r="H38" s="96"/>
      <c r="I38" s="96"/>
      <c r="J38" s="97">
        <v>6</v>
      </c>
      <c r="K38" s="97" t="str">
        <f t="shared" si="0"/>
        <v>2356 SVEUČILIŠTE U SPLITU - KEMIJSKO-TEHNOLOŠKI FAKULTET</v>
      </c>
      <c r="L38" s="98">
        <v>2356</v>
      </c>
      <c r="M38" s="99" t="s">
        <v>291</v>
      </c>
      <c r="N38" s="99" t="s">
        <v>275</v>
      </c>
      <c r="O38" s="99" t="s">
        <v>292</v>
      </c>
      <c r="P38" s="99" t="s">
        <v>277</v>
      </c>
      <c r="Q38" s="100">
        <v>3119068</v>
      </c>
      <c r="R38" s="101" t="s">
        <v>293</v>
      </c>
      <c r="S38" s="101" t="s">
        <v>156</v>
      </c>
      <c r="T38" s="102" t="s">
        <v>157</v>
      </c>
      <c r="U38" s="96"/>
      <c r="V38" s="96"/>
      <c r="W38" s="96"/>
      <c r="X38" s="96"/>
      <c r="Y38" s="96"/>
      <c r="Z38" s="96"/>
      <c r="AA38" s="96"/>
    </row>
    <row r="39" spans="1:27" ht="15" hidden="1">
      <c r="A39" s="96"/>
      <c r="B39" s="96"/>
      <c r="C39" s="96"/>
      <c r="D39" s="96"/>
      <c r="E39" s="96"/>
      <c r="F39" s="96"/>
      <c r="G39" s="96"/>
      <c r="H39" s="96"/>
      <c r="I39" s="96"/>
      <c r="J39" s="97">
        <v>7</v>
      </c>
      <c r="K39" s="97" t="str">
        <f t="shared" si="0"/>
        <v>43773 SVEUČILIŠTE U SPLITU - KINEZIOLOŠKI FAKULTET</v>
      </c>
      <c r="L39" s="98">
        <v>43773</v>
      </c>
      <c r="M39" s="99" t="s">
        <v>294</v>
      </c>
      <c r="N39" s="99" t="s">
        <v>275</v>
      </c>
      <c r="O39" s="99" t="s">
        <v>295</v>
      </c>
      <c r="P39" s="99" t="s">
        <v>277</v>
      </c>
      <c r="Q39" s="100">
        <v>2393255</v>
      </c>
      <c r="R39" s="101" t="s">
        <v>296</v>
      </c>
      <c r="S39" s="101" t="s">
        <v>156</v>
      </c>
      <c r="T39" s="102" t="s">
        <v>157</v>
      </c>
      <c r="U39" s="96"/>
      <c r="V39" s="96"/>
      <c r="W39" s="96"/>
      <c r="X39" s="96"/>
      <c r="Y39" s="96"/>
      <c r="Z39" s="96"/>
      <c r="AA39" s="96"/>
    </row>
    <row r="40" spans="1:27" ht="15" hidden="1">
      <c r="A40" s="96"/>
      <c r="B40" s="96"/>
      <c r="C40" s="96"/>
      <c r="D40" s="96"/>
      <c r="E40" s="96"/>
      <c r="F40" s="96"/>
      <c r="G40" s="96"/>
      <c r="H40" s="96"/>
      <c r="I40" s="96"/>
      <c r="J40" s="97">
        <v>8</v>
      </c>
      <c r="K40" s="97" t="str">
        <f t="shared" si="0"/>
        <v>23368 SVEUČILIŠTE U SPLITU - KATOLIČKI BOGOSLOVNI FAKULTET</v>
      </c>
      <c r="L40" s="145">
        <v>23368</v>
      </c>
      <c r="M40" s="99" t="s">
        <v>297</v>
      </c>
      <c r="N40" s="99" t="s">
        <v>275</v>
      </c>
      <c r="O40" s="99" t="s">
        <v>298</v>
      </c>
      <c r="P40" s="99" t="s">
        <v>277</v>
      </c>
      <c r="Q40" s="100">
        <v>1465643</v>
      </c>
      <c r="R40" s="101">
        <v>36149548625</v>
      </c>
      <c r="S40" s="101" t="s">
        <v>156</v>
      </c>
      <c r="T40" s="102" t="s">
        <v>157</v>
      </c>
      <c r="U40" s="96"/>
      <c r="V40" s="96"/>
      <c r="W40" s="96"/>
      <c r="X40" s="96"/>
      <c r="Y40" s="96"/>
      <c r="Z40" s="96"/>
      <c r="AA40" s="96"/>
    </row>
    <row r="41" spans="1:27" ht="15" hidden="1">
      <c r="A41" s="96"/>
      <c r="B41" s="96"/>
      <c r="C41" s="96"/>
      <c r="D41" s="96"/>
      <c r="E41" s="96"/>
      <c r="F41" s="96"/>
      <c r="G41" s="96"/>
      <c r="H41" s="96"/>
      <c r="I41" s="96"/>
      <c r="J41" s="97">
        <v>9</v>
      </c>
      <c r="K41" s="97" t="str">
        <f t="shared" si="0"/>
        <v>22451 SVEUČILIŠTE U SPLITU - MEDICINSKI FAKULTET</v>
      </c>
      <c r="L41" s="98">
        <v>22451</v>
      </c>
      <c r="M41" s="99" t="s">
        <v>299</v>
      </c>
      <c r="N41" s="99" t="s">
        <v>275</v>
      </c>
      <c r="O41" s="99" t="s">
        <v>300</v>
      </c>
      <c r="P41" s="99" t="s">
        <v>277</v>
      </c>
      <c r="Q41" s="100">
        <v>1315366</v>
      </c>
      <c r="R41" s="101" t="s">
        <v>301</v>
      </c>
      <c r="S41" s="101" t="s">
        <v>156</v>
      </c>
      <c r="T41" s="102" t="s">
        <v>157</v>
      </c>
      <c r="U41" s="96"/>
      <c r="V41" s="96"/>
      <c r="W41" s="96"/>
      <c r="X41" s="96"/>
      <c r="Y41" s="96"/>
      <c r="Z41" s="96"/>
      <c r="AA41" s="96"/>
    </row>
    <row r="42" spans="1:27" ht="15" hidden="1">
      <c r="A42" s="96"/>
      <c r="B42" s="96"/>
      <c r="C42" s="96"/>
      <c r="D42" s="96"/>
      <c r="E42" s="96"/>
      <c r="F42" s="96"/>
      <c r="G42" s="96"/>
      <c r="H42" s="96"/>
      <c r="I42" s="96"/>
      <c r="J42" s="97">
        <v>10</v>
      </c>
      <c r="K42" s="97" t="str">
        <f t="shared" si="0"/>
        <v>22460 SVEUČILIŠTE U SPLITU - POMORSKI FAKULTET</v>
      </c>
      <c r="L42" s="98">
        <v>22460</v>
      </c>
      <c r="M42" s="99" t="s">
        <v>302</v>
      </c>
      <c r="N42" s="99" t="s">
        <v>275</v>
      </c>
      <c r="O42" s="99" t="s">
        <v>303</v>
      </c>
      <c r="P42" s="99" t="s">
        <v>277</v>
      </c>
      <c r="Q42" s="100">
        <v>1406043</v>
      </c>
      <c r="R42" s="101" t="s">
        <v>304</v>
      </c>
      <c r="S42" s="101" t="s">
        <v>156</v>
      </c>
      <c r="T42" s="102" t="s">
        <v>157</v>
      </c>
      <c r="U42" s="96"/>
      <c r="V42" s="96"/>
      <c r="W42" s="96"/>
      <c r="X42" s="96"/>
      <c r="Y42" s="96"/>
      <c r="Z42" s="96"/>
      <c r="AA42" s="96"/>
    </row>
    <row r="43" spans="1:27" ht="15" hidden="1">
      <c r="A43" s="96"/>
      <c r="B43" s="96"/>
      <c r="C43" s="96"/>
      <c r="D43" s="96"/>
      <c r="E43" s="96"/>
      <c r="F43" s="96"/>
      <c r="G43" s="96"/>
      <c r="H43" s="96"/>
      <c r="I43" s="96"/>
      <c r="J43" s="97">
        <v>11</v>
      </c>
      <c r="K43" s="97" t="str">
        <f t="shared" si="0"/>
        <v>2397 SVEUČILIŠTE U SPLITU - PRAVNI FAKULTET</v>
      </c>
      <c r="L43" s="98">
        <v>2397</v>
      </c>
      <c r="M43" s="99" t="s">
        <v>305</v>
      </c>
      <c r="N43" s="99" t="s">
        <v>275</v>
      </c>
      <c r="O43" s="99" t="s">
        <v>306</v>
      </c>
      <c r="P43" s="99" t="s">
        <v>277</v>
      </c>
      <c r="Q43" s="100">
        <v>3118347</v>
      </c>
      <c r="R43" s="101" t="s">
        <v>307</v>
      </c>
      <c r="S43" s="101" t="s">
        <v>156</v>
      </c>
      <c r="T43" s="102" t="s">
        <v>157</v>
      </c>
      <c r="U43" s="96"/>
      <c r="V43" s="96"/>
      <c r="W43" s="96"/>
      <c r="X43" s="96"/>
      <c r="Y43" s="96"/>
      <c r="Z43" s="96"/>
      <c r="AA43" s="96"/>
    </row>
    <row r="44" spans="1:27" ht="15" hidden="1">
      <c r="A44" s="96"/>
      <c r="B44" s="96"/>
      <c r="C44" s="96"/>
      <c r="D44" s="96"/>
      <c r="E44" s="96"/>
      <c r="F44" s="96"/>
      <c r="G44" s="96"/>
      <c r="H44" s="96"/>
      <c r="I44" s="96"/>
      <c r="J44" s="97">
        <v>12</v>
      </c>
      <c r="K44" s="97" t="str">
        <f t="shared" si="0"/>
        <v>2410 SVEUČILIŠTE U SPLITU - PRIRODOSLOVNO - MATEMATIČKI FAKULTET</v>
      </c>
      <c r="L44" s="98">
        <v>2410</v>
      </c>
      <c r="M44" s="99" t="s">
        <v>308</v>
      </c>
      <c r="N44" s="99" t="s">
        <v>275</v>
      </c>
      <c r="O44" s="99" t="s">
        <v>309</v>
      </c>
      <c r="P44" s="99" t="s">
        <v>277</v>
      </c>
      <c r="Q44" s="100">
        <v>3199622</v>
      </c>
      <c r="R44" s="101" t="s">
        <v>310</v>
      </c>
      <c r="S44" s="101" t="s">
        <v>156</v>
      </c>
      <c r="T44" s="102" t="s">
        <v>157</v>
      </c>
      <c r="U44" s="96"/>
      <c r="V44" s="96"/>
      <c r="W44" s="96"/>
      <c r="X44" s="96"/>
      <c r="Y44" s="96"/>
      <c r="Z44" s="96"/>
      <c r="AA44" s="96"/>
    </row>
    <row r="45" spans="1:27" ht="15" hidden="1">
      <c r="A45" s="96"/>
      <c r="B45" s="96"/>
      <c r="C45" s="96"/>
      <c r="D45" s="96"/>
      <c r="E45" s="96"/>
      <c r="F45" s="96"/>
      <c r="G45" s="96"/>
      <c r="H45" s="96"/>
      <c r="I45" s="96"/>
      <c r="J45" s="97">
        <v>13</v>
      </c>
      <c r="K45" s="97" t="str">
        <f t="shared" si="0"/>
        <v>2524 SVEUČILIŠTE U SPLITU - SVEUČILIŠNA KNJIŽNICA</v>
      </c>
      <c r="L45" s="98">
        <v>2524</v>
      </c>
      <c r="M45" s="99" t="s">
        <v>311</v>
      </c>
      <c r="N45" s="99" t="s">
        <v>275</v>
      </c>
      <c r="O45" s="99" t="s">
        <v>312</v>
      </c>
      <c r="P45" s="99" t="s">
        <v>277</v>
      </c>
      <c r="Q45" s="100">
        <v>3118436</v>
      </c>
      <c r="R45" s="101" t="s">
        <v>313</v>
      </c>
      <c r="S45" s="101" t="s">
        <v>156</v>
      </c>
      <c r="T45" s="102" t="s">
        <v>157</v>
      </c>
      <c r="U45" s="96"/>
      <c r="V45" s="96"/>
      <c r="W45" s="96"/>
      <c r="X45" s="96"/>
      <c r="Y45" s="96"/>
      <c r="Z45" s="96"/>
      <c r="AA45" s="96"/>
    </row>
    <row r="46" spans="1:27" ht="15" hidden="1">
      <c r="A46" s="96"/>
      <c r="B46" s="96"/>
      <c r="C46" s="96"/>
      <c r="D46" s="96"/>
      <c r="E46" s="96"/>
      <c r="F46" s="96"/>
      <c r="G46" s="96"/>
      <c r="H46" s="96"/>
      <c r="I46" s="96"/>
      <c r="J46" s="97">
        <v>14</v>
      </c>
      <c r="K46" s="97" t="str">
        <f t="shared" si="0"/>
        <v>22478 SVEUČILIŠTE U SPLITU - UMJETNIČKA AKADEMIJA</v>
      </c>
      <c r="L46" s="98">
        <v>22478</v>
      </c>
      <c r="M46" s="99" t="s">
        <v>314</v>
      </c>
      <c r="N46" s="99" t="s">
        <v>275</v>
      </c>
      <c r="O46" s="99" t="s">
        <v>315</v>
      </c>
      <c r="P46" s="99" t="s">
        <v>277</v>
      </c>
      <c r="Q46" s="100">
        <v>1321358</v>
      </c>
      <c r="R46" s="101" t="s">
        <v>316</v>
      </c>
      <c r="S46" s="101" t="s">
        <v>156</v>
      </c>
      <c r="T46" s="102" t="s">
        <v>157</v>
      </c>
      <c r="U46" s="96"/>
      <c r="V46" s="96"/>
      <c r="W46" s="96"/>
      <c r="X46" s="96"/>
      <c r="Y46" s="96"/>
      <c r="Z46" s="96"/>
      <c r="AA46" s="96"/>
    </row>
    <row r="47" spans="1:27" ht="15" hidden="1">
      <c r="A47" s="96"/>
      <c r="B47" s="96"/>
      <c r="C47" s="96"/>
      <c r="D47" s="96"/>
      <c r="E47" s="96"/>
      <c r="F47" s="96"/>
      <c r="G47" s="96"/>
      <c r="H47" s="96"/>
      <c r="I47" s="96"/>
      <c r="J47" s="97">
        <v>1</v>
      </c>
      <c r="K47" s="97" t="str">
        <f t="shared" si="0"/>
        <v>2436 SVEUČILIŠTE U ZAGREBU</v>
      </c>
      <c r="L47" s="98">
        <v>2436</v>
      </c>
      <c r="M47" s="99" t="s">
        <v>317</v>
      </c>
      <c r="N47" s="99" t="s">
        <v>275</v>
      </c>
      <c r="O47" s="99" t="s">
        <v>318</v>
      </c>
      <c r="P47" s="99" t="s">
        <v>319</v>
      </c>
      <c r="Q47" s="100">
        <v>3211592</v>
      </c>
      <c r="R47" s="101" t="s">
        <v>320</v>
      </c>
      <c r="S47" s="101" t="s">
        <v>156</v>
      </c>
      <c r="T47" s="102" t="s">
        <v>157</v>
      </c>
      <c r="U47" s="96"/>
      <c r="V47" s="96"/>
      <c r="W47" s="96"/>
      <c r="X47" s="96"/>
      <c r="Y47" s="96"/>
      <c r="Z47" s="96"/>
      <c r="AA47" s="96"/>
    </row>
    <row r="48" spans="1:27" ht="15" hidden="1">
      <c r="A48" s="96"/>
      <c r="B48" s="96"/>
      <c r="C48" s="96"/>
      <c r="D48" s="96"/>
      <c r="E48" s="96"/>
      <c r="F48" s="96"/>
      <c r="G48" s="96"/>
      <c r="H48" s="96"/>
      <c r="I48" s="96"/>
      <c r="J48" s="97">
        <v>2</v>
      </c>
      <c r="K48" s="97" t="str">
        <f t="shared" si="0"/>
        <v>1923 SVEUČILIŠTE U ZAGREBU - AGRONOMSKI FAKULTET</v>
      </c>
      <c r="L48" s="98">
        <v>1923</v>
      </c>
      <c r="M48" s="99" t="s">
        <v>321</v>
      </c>
      <c r="N48" s="99" t="s">
        <v>275</v>
      </c>
      <c r="O48" s="99" t="s">
        <v>322</v>
      </c>
      <c r="P48" s="99" t="s">
        <v>319</v>
      </c>
      <c r="Q48" s="100">
        <v>3283097</v>
      </c>
      <c r="R48" s="101" t="s">
        <v>323</v>
      </c>
      <c r="S48" s="101" t="s">
        <v>156</v>
      </c>
      <c r="T48" s="102" t="s">
        <v>157</v>
      </c>
      <c r="U48" s="96"/>
      <c r="V48" s="96"/>
      <c r="W48" s="96"/>
      <c r="X48" s="96"/>
      <c r="Y48" s="96"/>
      <c r="Z48" s="96"/>
      <c r="AA48" s="96"/>
    </row>
    <row r="49" spans="1:27" ht="15" hidden="1">
      <c r="A49" s="96"/>
      <c r="B49" s="96"/>
      <c r="C49" s="96"/>
      <c r="D49" s="96"/>
      <c r="E49" s="96"/>
      <c r="F49" s="96"/>
      <c r="G49" s="96"/>
      <c r="H49" s="96"/>
      <c r="I49" s="96"/>
      <c r="J49" s="97">
        <v>3</v>
      </c>
      <c r="K49" s="97" t="str">
        <f t="shared" si="0"/>
        <v>1974 SVEUČILIŠTE U ZAGREBU - AKADEMIJA DRAMSKE UMJETNOSTI</v>
      </c>
      <c r="L49" s="98">
        <v>1974</v>
      </c>
      <c r="M49" s="99" t="s">
        <v>324</v>
      </c>
      <c r="N49" s="99" t="s">
        <v>275</v>
      </c>
      <c r="O49" s="99" t="s">
        <v>325</v>
      </c>
      <c r="P49" s="99" t="s">
        <v>319</v>
      </c>
      <c r="Q49" s="100">
        <v>3205029</v>
      </c>
      <c r="R49" s="101" t="s">
        <v>326</v>
      </c>
      <c r="S49" s="101" t="s">
        <v>156</v>
      </c>
      <c r="T49" s="102" t="s">
        <v>157</v>
      </c>
      <c r="U49" s="96"/>
      <c r="V49" s="96"/>
      <c r="W49" s="96"/>
      <c r="X49" s="96"/>
      <c r="Y49" s="96"/>
      <c r="Z49" s="96"/>
      <c r="AA49" s="96"/>
    </row>
    <row r="50" spans="1:27" ht="15" hidden="1">
      <c r="A50" s="96"/>
      <c r="B50" s="96"/>
      <c r="C50" s="96"/>
      <c r="D50" s="96"/>
      <c r="E50" s="96"/>
      <c r="F50" s="96"/>
      <c r="G50" s="96"/>
      <c r="H50" s="96"/>
      <c r="I50" s="96"/>
      <c r="J50" s="97">
        <v>4</v>
      </c>
      <c r="K50" s="97" t="str">
        <f t="shared" si="0"/>
        <v>1982 SVEUČILIŠTE U ZAGREBU - AKADEMIJA LIKOVNIH UMJETNOSTI</v>
      </c>
      <c r="L50" s="98">
        <v>1982</v>
      </c>
      <c r="M50" s="99" t="s">
        <v>327</v>
      </c>
      <c r="N50" s="99" t="s">
        <v>275</v>
      </c>
      <c r="O50" s="99" t="s">
        <v>328</v>
      </c>
      <c r="P50" s="99" t="s">
        <v>319</v>
      </c>
      <c r="Q50" s="100">
        <v>3207919</v>
      </c>
      <c r="R50" s="101" t="s">
        <v>329</v>
      </c>
      <c r="S50" s="101" t="s">
        <v>156</v>
      </c>
      <c r="T50" s="102" t="s">
        <v>157</v>
      </c>
      <c r="U50" s="96"/>
      <c r="V50" s="96"/>
      <c r="W50" s="96"/>
      <c r="X50" s="96"/>
      <c r="Y50" s="96"/>
      <c r="Z50" s="96"/>
      <c r="AA50" s="96"/>
    </row>
    <row r="51" spans="1:27" ht="15" hidden="1">
      <c r="A51" s="96"/>
      <c r="B51" s="96"/>
      <c r="C51" s="96"/>
      <c r="D51" s="96"/>
      <c r="E51" s="96"/>
      <c r="F51" s="96"/>
      <c r="G51" s="96"/>
      <c r="H51" s="96"/>
      <c r="I51" s="96"/>
      <c r="J51" s="97">
        <v>5</v>
      </c>
      <c r="K51" s="97" t="str">
        <f t="shared" si="0"/>
        <v xml:space="preserve">1861 SVEUČILIŠTE U ZAGREBU - ARHITEKTONSKI FAKULTET </v>
      </c>
      <c r="L51" s="98">
        <v>1861</v>
      </c>
      <c r="M51" s="99" t="s">
        <v>330</v>
      </c>
      <c r="N51" s="99" t="s">
        <v>275</v>
      </c>
      <c r="O51" s="99" t="s">
        <v>331</v>
      </c>
      <c r="P51" s="99" t="s">
        <v>319</v>
      </c>
      <c r="Q51" s="100">
        <v>3204952</v>
      </c>
      <c r="R51" s="101" t="s">
        <v>332</v>
      </c>
      <c r="S51" s="101" t="s">
        <v>156</v>
      </c>
      <c r="T51" s="102" t="s">
        <v>157</v>
      </c>
      <c r="U51" s="96"/>
      <c r="V51" s="96"/>
      <c r="W51" s="96"/>
      <c r="X51" s="96"/>
      <c r="Y51" s="96"/>
      <c r="Z51" s="96"/>
      <c r="AA51" s="96"/>
    </row>
    <row r="52" spans="1:27" ht="15" hidden="1">
      <c r="A52" s="96"/>
      <c r="B52" s="96"/>
      <c r="C52" s="96"/>
      <c r="D52" s="96"/>
      <c r="E52" s="96"/>
      <c r="F52" s="96"/>
      <c r="G52" s="96"/>
      <c r="H52" s="96"/>
      <c r="I52" s="96"/>
      <c r="J52" s="97">
        <v>6</v>
      </c>
      <c r="K52" s="97" t="str">
        <f t="shared" si="0"/>
        <v xml:space="preserve">1966 SVEUČILIŠTE U ZAGREBU - EDUKACIJSKO-REHABILITACIJSKI FAKULTET </v>
      </c>
      <c r="L52" s="98">
        <v>1966</v>
      </c>
      <c r="M52" s="99" t="s">
        <v>333</v>
      </c>
      <c r="N52" s="99" t="s">
        <v>275</v>
      </c>
      <c r="O52" s="99" t="s">
        <v>334</v>
      </c>
      <c r="P52" s="99" t="s">
        <v>319</v>
      </c>
      <c r="Q52" s="100">
        <v>3219780</v>
      </c>
      <c r="R52" s="101" t="s">
        <v>335</v>
      </c>
      <c r="S52" s="101" t="s">
        <v>156</v>
      </c>
      <c r="T52" s="102" t="s">
        <v>157</v>
      </c>
      <c r="U52" s="96"/>
      <c r="V52" s="96"/>
      <c r="W52" s="96"/>
      <c r="X52" s="96"/>
      <c r="Y52" s="96"/>
      <c r="Z52" s="96"/>
      <c r="AA52" s="96"/>
    </row>
    <row r="53" spans="1:27" ht="15" hidden="1">
      <c r="A53" s="96"/>
      <c r="B53" s="96"/>
      <c r="C53" s="96"/>
      <c r="D53" s="96"/>
      <c r="E53" s="96"/>
      <c r="F53" s="96"/>
      <c r="G53" s="96"/>
      <c r="H53" s="96"/>
      <c r="I53" s="96"/>
      <c r="J53" s="97">
        <v>7</v>
      </c>
      <c r="K53" s="97" t="str">
        <f t="shared" si="0"/>
        <v>1931 SVEUČILIŠTE U ZAGREBU - EKONOMSKI FAKULTET</v>
      </c>
      <c r="L53" s="98">
        <v>1931</v>
      </c>
      <c r="M53" s="99" t="s">
        <v>336</v>
      </c>
      <c r="N53" s="99" t="s">
        <v>275</v>
      </c>
      <c r="O53" s="99" t="s">
        <v>337</v>
      </c>
      <c r="P53" s="99" t="s">
        <v>319</v>
      </c>
      <c r="Q53" s="100">
        <v>3272079</v>
      </c>
      <c r="R53" s="101" t="s">
        <v>338</v>
      </c>
      <c r="S53" s="101" t="s">
        <v>156</v>
      </c>
      <c r="T53" s="102" t="s">
        <v>157</v>
      </c>
      <c r="U53" s="96"/>
      <c r="V53" s="96"/>
      <c r="W53" s="96"/>
      <c r="X53" s="96"/>
      <c r="Y53" s="96"/>
      <c r="Z53" s="96"/>
      <c r="AA53" s="96"/>
    </row>
    <row r="54" spans="1:27" ht="15" hidden="1">
      <c r="A54" s="96"/>
      <c r="B54" s="96"/>
      <c r="C54" s="96"/>
      <c r="D54" s="96"/>
      <c r="E54" s="96"/>
      <c r="F54" s="96"/>
      <c r="G54" s="96"/>
      <c r="H54" s="96"/>
      <c r="I54" s="96"/>
      <c r="J54" s="97">
        <v>8</v>
      </c>
      <c r="K54" s="97" t="str">
        <f t="shared" si="0"/>
        <v>1757 SVEUČILIŠTE U ZAGREBU - FAKULTET ELEKTROTEHNIKE I RAČUNARSTVA</v>
      </c>
      <c r="L54" s="98">
        <v>1757</v>
      </c>
      <c r="M54" s="99" t="s">
        <v>339</v>
      </c>
      <c r="N54" s="99" t="s">
        <v>275</v>
      </c>
      <c r="O54" s="99" t="s">
        <v>340</v>
      </c>
      <c r="P54" s="99" t="s">
        <v>319</v>
      </c>
      <c r="Q54" s="100">
        <v>3276643</v>
      </c>
      <c r="R54" s="101" t="s">
        <v>341</v>
      </c>
      <c r="S54" s="101" t="s">
        <v>156</v>
      </c>
      <c r="T54" s="102" t="s">
        <v>157</v>
      </c>
      <c r="U54" s="96"/>
      <c r="V54" s="96"/>
      <c r="W54" s="96"/>
      <c r="X54" s="96"/>
      <c r="Y54" s="96"/>
      <c r="Z54" s="96"/>
      <c r="AA54" s="96"/>
    </row>
    <row r="55" spans="1:27" ht="15" hidden="1">
      <c r="A55" s="96"/>
      <c r="B55" s="96"/>
      <c r="C55" s="96"/>
      <c r="D55" s="96"/>
      <c r="E55" s="96"/>
      <c r="F55" s="96"/>
      <c r="G55" s="96"/>
      <c r="H55" s="96"/>
      <c r="I55" s="96"/>
      <c r="J55" s="97">
        <v>9</v>
      </c>
      <c r="K55" s="97" t="str">
        <f t="shared" si="0"/>
        <v>6154 SVEUČILIŠTA U ZAGREBU - FAKULTET FILOZOFIJE I RELIGIJSKIH ZNANOSTI</v>
      </c>
      <c r="L55" s="98">
        <v>6154</v>
      </c>
      <c r="M55" s="99" t="s">
        <v>342</v>
      </c>
      <c r="N55" s="99" t="s">
        <v>275</v>
      </c>
      <c r="O55" s="99" t="s">
        <v>343</v>
      </c>
      <c r="P55" s="99" t="s">
        <v>319</v>
      </c>
      <c r="Q55" s="100">
        <v>1235664</v>
      </c>
      <c r="R55" s="101" t="s">
        <v>344</v>
      </c>
      <c r="S55" s="101" t="s">
        <v>156</v>
      </c>
      <c r="T55" s="102" t="s">
        <v>157</v>
      </c>
      <c r="U55" s="96"/>
      <c r="V55" s="96"/>
      <c r="W55" s="96"/>
      <c r="X55" s="96"/>
      <c r="Y55" s="96"/>
      <c r="Z55" s="96"/>
      <c r="AA55" s="96"/>
    </row>
    <row r="56" spans="1:27" ht="15" hidden="1">
      <c r="A56" s="96"/>
      <c r="B56" s="96"/>
      <c r="C56" s="96"/>
      <c r="D56" s="96"/>
      <c r="E56" s="96"/>
      <c r="F56" s="96"/>
      <c r="G56" s="96"/>
      <c r="H56" s="96"/>
      <c r="I56" s="96"/>
      <c r="J56" s="97">
        <v>10</v>
      </c>
      <c r="K56" s="97" t="str">
        <f t="shared" si="0"/>
        <v xml:space="preserve">2135 SVEUČILIŠTE U ZAGREBU - KATOLIČKI BOGOSLOVNI FAKULTET </v>
      </c>
      <c r="L56" s="98">
        <v>2135</v>
      </c>
      <c r="M56" s="99" t="s">
        <v>345</v>
      </c>
      <c r="N56" s="99" t="s">
        <v>275</v>
      </c>
      <c r="O56" s="99" t="s">
        <v>346</v>
      </c>
      <c r="P56" s="99" t="s">
        <v>319</v>
      </c>
      <c r="Q56" s="100">
        <v>3703088</v>
      </c>
      <c r="R56" s="101">
        <v>48987767944</v>
      </c>
      <c r="S56" s="101" t="s">
        <v>156</v>
      </c>
      <c r="T56" s="102" t="s">
        <v>157</v>
      </c>
      <c r="U56" s="96"/>
      <c r="V56" s="96"/>
      <c r="W56" s="96"/>
      <c r="X56" s="96"/>
      <c r="Y56" s="96"/>
      <c r="Z56" s="96"/>
      <c r="AA56" s="96"/>
    </row>
    <row r="57" spans="1:27" ht="15" hidden="1">
      <c r="A57" s="96"/>
      <c r="B57" s="96"/>
      <c r="C57" s="96"/>
      <c r="D57" s="96"/>
      <c r="E57" s="96"/>
      <c r="F57" s="96"/>
      <c r="G57" s="96"/>
      <c r="H57" s="96"/>
      <c r="I57" s="96"/>
      <c r="J57" s="97">
        <v>11</v>
      </c>
      <c r="K57" s="97" t="str">
        <f t="shared" si="0"/>
        <v>1790 SVEUČILIŠTE U ZAGREBU - FAKULTET KEMIJSKOG INŽENJERSTVA I TEHNOLOGIJE</v>
      </c>
      <c r="L57" s="98">
        <v>1790</v>
      </c>
      <c r="M57" s="99" t="s">
        <v>347</v>
      </c>
      <c r="N57" s="99" t="s">
        <v>275</v>
      </c>
      <c r="O57" s="99" t="s">
        <v>348</v>
      </c>
      <c r="P57" s="99" t="s">
        <v>319</v>
      </c>
      <c r="Q57" s="100">
        <v>3250270</v>
      </c>
      <c r="R57" s="101" t="s">
        <v>349</v>
      </c>
      <c r="S57" s="101" t="s">
        <v>156</v>
      </c>
      <c r="T57" s="102" t="s">
        <v>157</v>
      </c>
      <c r="U57" s="96"/>
      <c r="V57" s="96"/>
      <c r="W57" s="96"/>
      <c r="X57" s="96"/>
      <c r="Y57" s="96"/>
      <c r="Z57" s="96"/>
      <c r="AA57" s="96"/>
    </row>
    <row r="58" spans="1:27" ht="15" hidden="1">
      <c r="A58" s="96"/>
      <c r="B58" s="96"/>
      <c r="C58" s="96"/>
      <c r="D58" s="96"/>
      <c r="E58" s="96"/>
      <c r="F58" s="96"/>
      <c r="G58" s="96"/>
      <c r="H58" s="96"/>
      <c r="I58" s="96"/>
      <c r="J58" s="97">
        <v>12</v>
      </c>
      <c r="K58" s="97" t="str">
        <f t="shared" si="0"/>
        <v>1907 SVEUČILIŠTE U ZAGREBU - FAKULTET POLITIČKIH ZNANOSTI</v>
      </c>
      <c r="L58" s="98">
        <v>1907</v>
      </c>
      <c r="M58" s="99" t="s">
        <v>350</v>
      </c>
      <c r="N58" s="99" t="s">
        <v>275</v>
      </c>
      <c r="O58" s="99" t="s">
        <v>351</v>
      </c>
      <c r="P58" s="99" t="s">
        <v>319</v>
      </c>
      <c r="Q58" s="100">
        <v>3270262</v>
      </c>
      <c r="R58" s="101" t="s">
        <v>352</v>
      </c>
      <c r="S58" s="101" t="s">
        <v>156</v>
      </c>
      <c r="T58" s="102" t="s">
        <v>157</v>
      </c>
      <c r="U58" s="96"/>
      <c r="V58" s="96"/>
      <c r="W58" s="96"/>
      <c r="X58" s="96"/>
      <c r="Y58" s="96"/>
      <c r="Z58" s="96"/>
      <c r="AA58" s="96"/>
    </row>
    <row r="59" spans="1:27" ht="15" hidden="1">
      <c r="A59" s="96"/>
      <c r="B59" s="96"/>
      <c r="C59" s="96"/>
      <c r="D59" s="96"/>
      <c r="E59" s="96"/>
      <c r="F59" s="96"/>
      <c r="G59" s="96"/>
      <c r="H59" s="96"/>
      <c r="I59" s="96"/>
      <c r="J59" s="97">
        <v>13</v>
      </c>
      <c r="K59" s="97" t="str">
        <f t="shared" si="0"/>
        <v>1812 SVEUČILIŠTE U ZAGREBU - FAKULTET PROMETNIH ZNANOSTI</v>
      </c>
      <c r="L59" s="98">
        <v>1812</v>
      </c>
      <c r="M59" s="99" t="s">
        <v>353</v>
      </c>
      <c r="N59" s="99" t="s">
        <v>275</v>
      </c>
      <c r="O59" s="99" t="s">
        <v>354</v>
      </c>
      <c r="P59" s="99" t="s">
        <v>319</v>
      </c>
      <c r="Q59" s="100">
        <v>3260771</v>
      </c>
      <c r="R59" s="101" t="s">
        <v>355</v>
      </c>
      <c r="S59" s="101" t="s">
        <v>156</v>
      </c>
      <c r="T59" s="102" t="s">
        <v>157</v>
      </c>
      <c r="U59" s="96"/>
      <c r="V59" s="96"/>
      <c r="W59" s="96"/>
      <c r="X59" s="96"/>
      <c r="Y59" s="96"/>
      <c r="Z59" s="96"/>
      <c r="AA59" s="96"/>
    </row>
    <row r="60" spans="1:27" ht="15" hidden="1">
      <c r="A60" s="96"/>
      <c r="B60" s="96"/>
      <c r="C60" s="96"/>
      <c r="D60" s="96"/>
      <c r="E60" s="96"/>
      <c r="F60" s="96"/>
      <c r="G60" s="96"/>
      <c r="H60" s="96"/>
      <c r="I60" s="96"/>
      <c r="J60" s="97">
        <v>14</v>
      </c>
      <c r="K60" s="97" t="str">
        <f t="shared" si="0"/>
        <v>1829 SVEUČILIŠTE U ZAGREBU - FAKULTET STROJARSTVA I BRODOGRADNJE</v>
      </c>
      <c r="L60" s="98">
        <v>1829</v>
      </c>
      <c r="M60" s="99" t="s">
        <v>356</v>
      </c>
      <c r="N60" s="99" t="s">
        <v>275</v>
      </c>
      <c r="O60" s="99" t="s">
        <v>357</v>
      </c>
      <c r="P60" s="99" t="s">
        <v>319</v>
      </c>
      <c r="Q60" s="100">
        <v>3276546</v>
      </c>
      <c r="R60" s="101" t="s">
        <v>358</v>
      </c>
      <c r="S60" s="101" t="s">
        <v>156</v>
      </c>
      <c r="T60" s="102" t="s">
        <v>157</v>
      </c>
      <c r="U60" s="96"/>
      <c r="V60" s="96"/>
      <c r="W60" s="96"/>
      <c r="X60" s="96"/>
      <c r="Y60" s="96"/>
      <c r="Z60" s="96"/>
      <c r="AA60" s="96"/>
    </row>
    <row r="61" spans="1:27" ht="15" hidden="1">
      <c r="A61" s="96"/>
      <c r="B61" s="96"/>
      <c r="C61" s="96"/>
      <c r="D61" s="96"/>
      <c r="E61" s="96"/>
      <c r="F61" s="96"/>
      <c r="G61" s="96"/>
      <c r="H61" s="96"/>
      <c r="I61" s="96"/>
      <c r="J61" s="97">
        <v>15</v>
      </c>
      <c r="K61" s="97" t="str">
        <f t="shared" si="0"/>
        <v xml:space="preserve">2014 SVEUČILIŠTE U ZAGREBU - FARMACEUTSKO-BIOKEMIJSKI FAKULTET </v>
      </c>
      <c r="L61" s="98">
        <v>2014</v>
      </c>
      <c r="M61" s="99" t="s">
        <v>359</v>
      </c>
      <c r="N61" s="99" t="s">
        <v>275</v>
      </c>
      <c r="O61" s="99" t="s">
        <v>360</v>
      </c>
      <c r="P61" s="99" t="s">
        <v>319</v>
      </c>
      <c r="Q61" s="100">
        <v>3205037</v>
      </c>
      <c r="R61" s="101" t="s">
        <v>361</v>
      </c>
      <c r="S61" s="101" t="s">
        <v>156</v>
      </c>
      <c r="T61" s="102" t="s">
        <v>157</v>
      </c>
      <c r="U61" s="96"/>
      <c r="V61" s="96"/>
      <c r="W61" s="96"/>
      <c r="X61" s="96"/>
      <c r="Y61" s="96"/>
      <c r="Z61" s="96"/>
      <c r="AA61" s="96"/>
    </row>
    <row r="62" spans="1:27" ht="15" hidden="1">
      <c r="A62" s="96"/>
      <c r="B62" s="96"/>
      <c r="C62" s="96"/>
      <c r="D62" s="96"/>
      <c r="E62" s="96"/>
      <c r="F62" s="96"/>
      <c r="G62" s="96"/>
      <c r="H62" s="96"/>
      <c r="I62" s="96"/>
      <c r="J62" s="97">
        <v>16</v>
      </c>
      <c r="K62" s="97" t="str">
        <f t="shared" si="0"/>
        <v>1958 SVEUČILIŠTE U ZAGREBU - FILOZOFSKI FAKULTET</v>
      </c>
      <c r="L62" s="98">
        <v>1958</v>
      </c>
      <c r="M62" s="99" t="s">
        <v>362</v>
      </c>
      <c r="N62" s="99" t="s">
        <v>275</v>
      </c>
      <c r="O62" s="99" t="s">
        <v>363</v>
      </c>
      <c r="P62" s="99" t="s">
        <v>319</v>
      </c>
      <c r="Q62" s="100">
        <v>3254852</v>
      </c>
      <c r="R62" s="101" t="s">
        <v>364</v>
      </c>
      <c r="S62" s="101" t="s">
        <v>156</v>
      </c>
      <c r="T62" s="102" t="s">
        <v>157</v>
      </c>
      <c r="U62" s="96"/>
      <c r="V62" s="96"/>
      <c r="W62" s="96"/>
      <c r="X62" s="96"/>
      <c r="Y62" s="96"/>
      <c r="Z62" s="96"/>
      <c r="AA62" s="96"/>
    </row>
    <row r="63" spans="1:27" ht="15" hidden="1">
      <c r="A63" s="96"/>
      <c r="B63" s="96"/>
      <c r="C63" s="96"/>
      <c r="D63" s="96"/>
      <c r="E63" s="96"/>
      <c r="F63" s="96"/>
      <c r="G63" s="96"/>
      <c r="H63" s="96"/>
      <c r="I63" s="96"/>
      <c r="J63" s="97">
        <v>17</v>
      </c>
      <c r="K63" s="97" t="str">
        <f t="shared" si="0"/>
        <v>1853 SVEUČILIŠTE U ZAGREBU - GEODETSKI FAKULTET</v>
      </c>
      <c r="L63" s="98">
        <v>1853</v>
      </c>
      <c r="M63" s="99" t="s">
        <v>365</v>
      </c>
      <c r="N63" s="99" t="s">
        <v>275</v>
      </c>
      <c r="O63" s="99" t="s">
        <v>366</v>
      </c>
      <c r="P63" s="99" t="s">
        <v>319</v>
      </c>
      <c r="Q63" s="100">
        <v>3204987</v>
      </c>
      <c r="R63" s="101" t="s">
        <v>367</v>
      </c>
      <c r="S63" s="101" t="s">
        <v>156</v>
      </c>
      <c r="T63" s="102" t="s">
        <v>157</v>
      </c>
      <c r="U63" s="96"/>
      <c r="V63" s="96"/>
      <c r="W63" s="96"/>
      <c r="X63" s="96"/>
      <c r="Y63" s="96"/>
      <c r="Z63" s="96"/>
      <c r="AA63" s="96"/>
    </row>
    <row r="64" spans="1:27" ht="15" hidden="1">
      <c r="A64" s="96"/>
      <c r="B64" s="96"/>
      <c r="C64" s="96"/>
      <c r="D64" s="96"/>
      <c r="E64" s="96"/>
      <c r="F64" s="96"/>
      <c r="G64" s="96"/>
      <c r="H64" s="96"/>
      <c r="I64" s="96"/>
      <c r="J64" s="97">
        <v>18</v>
      </c>
      <c r="K64" s="97" t="str">
        <f t="shared" si="0"/>
        <v>2102 SVEUČILIŠTE U ZAGREBU - GEOTEHNIČKI FAKULTET</v>
      </c>
      <c r="L64" s="98">
        <v>2102</v>
      </c>
      <c r="M64" s="99" t="s">
        <v>368</v>
      </c>
      <c r="N64" s="99" t="s">
        <v>275</v>
      </c>
      <c r="O64" s="99" t="s">
        <v>369</v>
      </c>
      <c r="P64" s="99" t="s">
        <v>370</v>
      </c>
      <c r="Q64" s="100">
        <v>3042316</v>
      </c>
      <c r="R64" s="101" t="s">
        <v>371</v>
      </c>
      <c r="S64" s="101" t="s">
        <v>156</v>
      </c>
      <c r="T64" s="102" t="s">
        <v>157</v>
      </c>
      <c r="U64" s="96"/>
      <c r="V64" s="96"/>
      <c r="W64" s="96"/>
      <c r="X64" s="96"/>
      <c r="Y64" s="96"/>
      <c r="Z64" s="96"/>
      <c r="AA64" s="96"/>
    </row>
    <row r="65" spans="1:27" ht="15" hidden="1">
      <c r="A65" s="96"/>
      <c r="B65" s="96"/>
      <c r="C65" s="96"/>
      <c r="D65" s="96"/>
      <c r="E65" s="96"/>
      <c r="F65" s="96"/>
      <c r="G65" s="96"/>
      <c r="H65" s="96"/>
      <c r="I65" s="96"/>
      <c r="J65" s="97">
        <v>19</v>
      </c>
      <c r="K65" s="97" t="str">
        <f t="shared" si="0"/>
        <v>1837 SVEUČILIŠTE U ZAGREBU - GRAĐEVINSKI FAKULTET</v>
      </c>
      <c r="L65" s="98">
        <v>1837</v>
      </c>
      <c r="M65" s="99" t="s">
        <v>372</v>
      </c>
      <c r="N65" s="99" t="s">
        <v>275</v>
      </c>
      <c r="O65" s="99" t="s">
        <v>373</v>
      </c>
      <c r="P65" s="99" t="s">
        <v>319</v>
      </c>
      <c r="Q65" s="100">
        <v>3227120</v>
      </c>
      <c r="R65" s="101" t="s">
        <v>374</v>
      </c>
      <c r="S65" s="101" t="s">
        <v>156</v>
      </c>
      <c r="T65" s="102" t="s">
        <v>157</v>
      </c>
      <c r="U65" s="96"/>
      <c r="V65" s="96"/>
      <c r="W65" s="96"/>
      <c r="X65" s="96"/>
      <c r="Y65" s="96"/>
      <c r="Z65" s="96"/>
      <c r="AA65" s="96"/>
    </row>
    <row r="66" spans="1:27" ht="15" hidden="1">
      <c r="A66" s="96"/>
      <c r="B66" s="96"/>
      <c r="C66" s="96"/>
      <c r="D66" s="96"/>
      <c r="E66" s="96"/>
      <c r="F66" s="96"/>
      <c r="G66" s="96"/>
      <c r="H66" s="96"/>
      <c r="I66" s="96"/>
      <c r="J66" s="97">
        <v>20</v>
      </c>
      <c r="K66" s="97" t="str">
        <f t="shared" ref="K66:K89" si="3">L66&amp;" "&amp;M66</f>
        <v>2080 SVEUČILIŠTE U ZAGREBU - GRAFIČKI FAKULTET</v>
      </c>
      <c r="L66" s="98">
        <v>2080</v>
      </c>
      <c r="M66" s="99" t="s">
        <v>375</v>
      </c>
      <c r="N66" s="99" t="s">
        <v>275</v>
      </c>
      <c r="O66" s="99" t="s">
        <v>376</v>
      </c>
      <c r="P66" s="99" t="s">
        <v>319</v>
      </c>
      <c r="Q66" s="100">
        <v>3219763</v>
      </c>
      <c r="R66" s="101" t="s">
        <v>377</v>
      </c>
      <c r="S66" s="101" t="s">
        <v>156</v>
      </c>
      <c r="T66" s="102" t="s">
        <v>157</v>
      </c>
      <c r="U66" s="96"/>
      <c r="V66" s="96"/>
      <c r="W66" s="96"/>
      <c r="X66" s="96"/>
      <c r="Y66" s="96"/>
      <c r="Z66" s="96"/>
      <c r="AA66" s="96"/>
    </row>
    <row r="67" spans="1:27" ht="15" hidden="1">
      <c r="A67" s="96"/>
      <c r="B67" s="96"/>
      <c r="C67" s="96"/>
      <c r="D67" s="96"/>
      <c r="E67" s="96"/>
      <c r="F67" s="96"/>
      <c r="G67" s="96"/>
      <c r="H67" s="96"/>
      <c r="I67" s="96"/>
      <c r="J67" s="97">
        <v>21</v>
      </c>
      <c r="K67" s="97" t="str">
        <f t="shared" si="3"/>
        <v>2006 SVEUČILIŠTE U ZAGREBU - KINEZIOLOŠKI FAKULTET</v>
      </c>
      <c r="L67" s="98">
        <v>2006</v>
      </c>
      <c r="M67" s="99" t="s">
        <v>378</v>
      </c>
      <c r="N67" s="99" t="s">
        <v>275</v>
      </c>
      <c r="O67" s="99" t="s">
        <v>379</v>
      </c>
      <c r="P67" s="99" t="s">
        <v>319</v>
      </c>
      <c r="Q67" s="100">
        <v>3274080</v>
      </c>
      <c r="R67" s="101" t="s">
        <v>380</v>
      </c>
      <c r="S67" s="101" t="s">
        <v>156</v>
      </c>
      <c r="T67" s="102" t="s">
        <v>157</v>
      </c>
      <c r="U67" s="96"/>
      <c r="V67" s="96"/>
      <c r="W67" s="96"/>
      <c r="X67" s="96"/>
      <c r="Y67" s="96"/>
      <c r="Z67" s="96"/>
      <c r="AA67" s="96"/>
    </row>
    <row r="68" spans="1:27" ht="15" hidden="1">
      <c r="A68" s="96"/>
      <c r="B68" s="96"/>
      <c r="C68" s="96"/>
      <c r="D68" s="96"/>
      <c r="E68" s="96"/>
      <c r="F68" s="96"/>
      <c r="G68" s="96"/>
      <c r="H68" s="96"/>
      <c r="I68" s="96"/>
      <c r="J68" s="97">
        <v>22</v>
      </c>
      <c r="K68" s="97" t="str">
        <f t="shared" si="3"/>
        <v>1888 SVEUČILIŠTE U ZAGREBU - MEDICINSKI FAKULTET</v>
      </c>
      <c r="L68" s="98">
        <v>1888</v>
      </c>
      <c r="M68" s="99" t="s">
        <v>381</v>
      </c>
      <c r="N68" s="99" t="s">
        <v>275</v>
      </c>
      <c r="O68" s="99" t="s">
        <v>382</v>
      </c>
      <c r="P68" s="99" t="s">
        <v>319</v>
      </c>
      <c r="Q68" s="100">
        <v>3270211</v>
      </c>
      <c r="R68" s="101" t="s">
        <v>383</v>
      </c>
      <c r="S68" s="101" t="s">
        <v>156</v>
      </c>
      <c r="T68" s="102" t="s">
        <v>157</v>
      </c>
      <c r="U68" s="96"/>
      <c r="V68" s="96"/>
      <c r="W68" s="96"/>
      <c r="X68" s="96"/>
      <c r="Y68" s="96"/>
      <c r="Z68" s="96"/>
      <c r="AA68" s="96"/>
    </row>
    <row r="69" spans="1:27" ht="15" hidden="1">
      <c r="A69" s="96"/>
      <c r="B69" s="96"/>
      <c r="C69" s="96"/>
      <c r="D69" s="96"/>
      <c r="E69" s="96"/>
      <c r="F69" s="96"/>
      <c r="G69" s="96"/>
      <c r="H69" s="96"/>
      <c r="I69" s="96"/>
      <c r="J69" s="97">
        <v>23</v>
      </c>
      <c r="K69" s="97" t="str">
        <f t="shared" si="3"/>
        <v>2071 SVEUČILIŠTE U ZAGREBU - METALURŠKI FAKULTET SISAK</v>
      </c>
      <c r="L69" s="98">
        <v>2071</v>
      </c>
      <c r="M69" s="99" t="s">
        <v>384</v>
      </c>
      <c r="N69" s="99" t="s">
        <v>275</v>
      </c>
      <c r="O69" s="99" t="s">
        <v>385</v>
      </c>
      <c r="P69" s="99" t="s">
        <v>386</v>
      </c>
      <c r="Q69" s="100">
        <v>3313786</v>
      </c>
      <c r="R69" s="101" t="s">
        <v>387</v>
      </c>
      <c r="S69" s="101" t="s">
        <v>156</v>
      </c>
      <c r="T69" s="102" t="s">
        <v>157</v>
      </c>
      <c r="U69" s="96"/>
      <c r="V69" s="96"/>
      <c r="W69" s="96"/>
      <c r="X69" s="96"/>
      <c r="Y69" s="96"/>
      <c r="Z69" s="96"/>
      <c r="AA69" s="96"/>
    </row>
    <row r="70" spans="1:27" ht="15" hidden="1">
      <c r="A70" s="96"/>
      <c r="B70" s="96"/>
      <c r="C70" s="96"/>
      <c r="D70" s="96"/>
      <c r="E70" s="96"/>
      <c r="F70" s="96"/>
      <c r="G70" s="96"/>
      <c r="H70" s="96"/>
      <c r="I70" s="96"/>
      <c r="J70" s="97">
        <v>24</v>
      </c>
      <c r="K70" s="97" t="str">
        <f t="shared" si="3"/>
        <v>1999 SVEUČILIŠTE U ZAGREBU - MUZIČKA AKADEMIJA</v>
      </c>
      <c r="L70" s="98">
        <v>1999</v>
      </c>
      <c r="M70" s="99" t="s">
        <v>388</v>
      </c>
      <c r="N70" s="99" t="s">
        <v>275</v>
      </c>
      <c r="O70" s="99" t="s">
        <v>389</v>
      </c>
      <c r="P70" s="99" t="s">
        <v>319</v>
      </c>
      <c r="Q70" s="100">
        <v>3205002</v>
      </c>
      <c r="R70" s="101" t="s">
        <v>390</v>
      </c>
      <c r="S70" s="101" t="s">
        <v>156</v>
      </c>
      <c r="T70" s="102" t="s">
        <v>157</v>
      </c>
      <c r="U70" s="96"/>
      <c r="V70" s="96"/>
      <c r="W70" s="96"/>
      <c r="X70" s="96"/>
      <c r="Y70" s="96"/>
      <c r="Z70" s="96"/>
      <c r="AA70" s="96"/>
    </row>
    <row r="71" spans="1:27" ht="15" hidden="1">
      <c r="A71" s="96"/>
      <c r="B71" s="96"/>
      <c r="C71" s="96"/>
      <c r="D71" s="96"/>
      <c r="E71" s="96"/>
      <c r="F71" s="96"/>
      <c r="G71" s="96"/>
      <c r="H71" s="96"/>
      <c r="I71" s="96"/>
      <c r="J71" s="97">
        <v>25</v>
      </c>
      <c r="K71" s="97" t="str">
        <f t="shared" si="3"/>
        <v>1915 SVEUČILIŠTE U ZAGREBU - PRAVNI FAKULTET</v>
      </c>
      <c r="L71" s="98">
        <v>1915</v>
      </c>
      <c r="M71" s="99" t="s">
        <v>391</v>
      </c>
      <c r="N71" s="99" t="s">
        <v>275</v>
      </c>
      <c r="O71" s="99" t="s">
        <v>392</v>
      </c>
      <c r="P71" s="99" t="s">
        <v>319</v>
      </c>
      <c r="Q71" s="100">
        <v>3225909</v>
      </c>
      <c r="R71" s="101" t="s">
        <v>393</v>
      </c>
      <c r="S71" s="101" t="s">
        <v>156</v>
      </c>
      <c r="T71" s="102" t="s">
        <v>157</v>
      </c>
      <c r="U71" s="96"/>
      <c r="V71" s="96"/>
      <c r="W71" s="96"/>
      <c r="X71" s="96"/>
      <c r="Y71" s="96"/>
      <c r="Z71" s="96"/>
      <c r="AA71" s="96"/>
    </row>
    <row r="72" spans="1:27" ht="15" hidden="1">
      <c r="A72" s="96"/>
      <c r="B72" s="96"/>
      <c r="C72" s="96"/>
      <c r="D72" s="96"/>
      <c r="E72" s="96"/>
      <c r="F72" s="96"/>
      <c r="G72" s="96"/>
      <c r="H72" s="96"/>
      <c r="I72" s="96"/>
      <c r="J72" s="97">
        <v>26</v>
      </c>
      <c r="K72" s="97" t="str">
        <f t="shared" si="3"/>
        <v>1845 SVEUČILIŠTE U ZAGREBU - PREHRAMBENO BIOTEHNOLOŠKI FAKULTET</v>
      </c>
      <c r="L72" s="98">
        <v>1845</v>
      </c>
      <c r="M72" s="99" t="s">
        <v>394</v>
      </c>
      <c r="N72" s="99" t="s">
        <v>275</v>
      </c>
      <c r="O72" s="99" t="s">
        <v>395</v>
      </c>
      <c r="P72" s="99" t="s">
        <v>319</v>
      </c>
      <c r="Q72" s="100">
        <v>3207102</v>
      </c>
      <c r="R72" s="101" t="s">
        <v>396</v>
      </c>
      <c r="S72" s="101" t="s">
        <v>156</v>
      </c>
      <c r="T72" s="102" t="s">
        <v>157</v>
      </c>
      <c r="U72" s="96"/>
      <c r="V72" s="96"/>
      <c r="W72" s="96"/>
      <c r="X72" s="96"/>
      <c r="Y72" s="96"/>
      <c r="Z72" s="96"/>
      <c r="AA72" s="96"/>
    </row>
    <row r="73" spans="1:27" ht="15" hidden="1">
      <c r="A73" s="96"/>
      <c r="B73" s="96"/>
      <c r="C73" s="96"/>
      <c r="D73" s="96"/>
      <c r="E73" s="96"/>
      <c r="F73" s="96"/>
      <c r="G73" s="96"/>
      <c r="H73" s="96"/>
      <c r="I73" s="96"/>
      <c r="J73" s="97">
        <v>27</v>
      </c>
      <c r="K73" s="97" t="str">
        <f t="shared" si="3"/>
        <v>1781 SVEUČILIŠTE U ZAGREBU - PRIRODOSLOVNO-MATEMATIČKI FAKULTET</v>
      </c>
      <c r="L73" s="98">
        <v>1781</v>
      </c>
      <c r="M73" s="99" t="s">
        <v>397</v>
      </c>
      <c r="N73" s="99" t="s">
        <v>275</v>
      </c>
      <c r="O73" s="99" t="s">
        <v>398</v>
      </c>
      <c r="P73" s="99" t="s">
        <v>319</v>
      </c>
      <c r="Q73" s="100">
        <v>3270149</v>
      </c>
      <c r="R73" s="101" t="s">
        <v>399</v>
      </c>
      <c r="S73" s="101" t="s">
        <v>156</v>
      </c>
      <c r="T73" s="102" t="s">
        <v>157</v>
      </c>
      <c r="U73" s="96"/>
      <c r="V73" s="96"/>
      <c r="W73" s="96"/>
      <c r="X73" s="96"/>
      <c r="Y73" s="96"/>
      <c r="Z73" s="96"/>
      <c r="AA73" s="96"/>
    </row>
    <row r="74" spans="1:27" ht="15" hidden="1">
      <c r="A74" s="96"/>
      <c r="B74" s="96"/>
      <c r="C74" s="96"/>
      <c r="D74" s="96"/>
      <c r="E74" s="96"/>
      <c r="F74" s="96"/>
      <c r="G74" s="96"/>
      <c r="H74" s="96"/>
      <c r="I74" s="96"/>
      <c r="J74" s="97">
        <v>28</v>
      </c>
      <c r="K74" s="97" t="str">
        <f t="shared" si="3"/>
        <v>2047 SVEUČILIŠTE U ZAGREBU - RUDARSKO-GEOLOŠKO-NAFTNI FAKULTET</v>
      </c>
      <c r="L74" s="98">
        <v>2047</v>
      </c>
      <c r="M74" s="99" t="s">
        <v>400</v>
      </c>
      <c r="N74" s="99" t="s">
        <v>275</v>
      </c>
      <c r="O74" s="99" t="s">
        <v>401</v>
      </c>
      <c r="P74" s="99" t="s">
        <v>319</v>
      </c>
      <c r="Q74" s="100">
        <v>3207005</v>
      </c>
      <c r="R74" s="101" t="s">
        <v>402</v>
      </c>
      <c r="S74" s="101" t="s">
        <v>156</v>
      </c>
      <c r="T74" s="102" t="s">
        <v>157</v>
      </c>
      <c r="U74" s="96"/>
      <c r="V74" s="96"/>
      <c r="W74" s="96"/>
      <c r="X74" s="96"/>
      <c r="Y74" s="96"/>
      <c r="Z74" s="96"/>
      <c r="AA74" s="96"/>
    </row>
    <row r="75" spans="1:27" ht="15" hidden="1">
      <c r="A75" s="96"/>
      <c r="B75" s="96"/>
      <c r="C75" s="96"/>
      <c r="D75" s="96"/>
      <c r="E75" s="96"/>
      <c r="F75" s="96"/>
      <c r="G75" s="96"/>
      <c r="H75" s="96"/>
      <c r="I75" s="96"/>
      <c r="J75" s="97">
        <v>29</v>
      </c>
      <c r="K75" s="97" t="str">
        <f t="shared" si="3"/>
        <v>1870 SVEUČILIŠTE U ZAGREBU - STOMATOLOŠKI FAKULTET</v>
      </c>
      <c r="L75" s="98">
        <v>1870</v>
      </c>
      <c r="M75" s="99" t="s">
        <v>403</v>
      </c>
      <c r="N75" s="99" t="s">
        <v>275</v>
      </c>
      <c r="O75" s="99" t="s">
        <v>404</v>
      </c>
      <c r="P75" s="99" t="s">
        <v>319</v>
      </c>
      <c r="Q75" s="100">
        <v>3204995</v>
      </c>
      <c r="R75" s="101" t="s">
        <v>405</v>
      </c>
      <c r="S75" s="101" t="s">
        <v>156</v>
      </c>
      <c r="T75" s="102" t="s">
        <v>157</v>
      </c>
      <c r="U75" s="96"/>
      <c r="V75" s="96"/>
      <c r="W75" s="96"/>
      <c r="X75" s="96"/>
      <c r="Y75" s="96"/>
      <c r="Z75" s="96"/>
      <c r="AA75" s="96"/>
    </row>
    <row r="76" spans="1:27" ht="15" hidden="1">
      <c r="A76" s="96"/>
      <c r="B76" s="96"/>
      <c r="C76" s="96"/>
      <c r="D76" s="96"/>
      <c r="E76" s="96"/>
      <c r="F76" s="96"/>
      <c r="G76" s="96"/>
      <c r="H76" s="96"/>
      <c r="I76" s="96"/>
      <c r="J76" s="97">
        <v>30</v>
      </c>
      <c r="K76" s="97" t="str">
        <f t="shared" si="3"/>
        <v>1896 SVEUČILIŠTE U ZAGREBU - ŠUMARSKI FAKULTET</v>
      </c>
      <c r="L76" s="98">
        <v>1896</v>
      </c>
      <c r="M76" s="99" t="s">
        <v>406</v>
      </c>
      <c r="N76" s="99" t="s">
        <v>275</v>
      </c>
      <c r="O76" s="99" t="s">
        <v>407</v>
      </c>
      <c r="P76" s="99" t="s">
        <v>319</v>
      </c>
      <c r="Q76" s="100">
        <v>3281485</v>
      </c>
      <c r="R76" s="101" t="s">
        <v>408</v>
      </c>
      <c r="S76" s="101" t="s">
        <v>156</v>
      </c>
      <c r="T76" s="102" t="s">
        <v>157</v>
      </c>
      <c r="U76" s="96"/>
      <c r="V76" s="96"/>
      <c r="W76" s="96"/>
      <c r="X76" s="96"/>
      <c r="Y76" s="96"/>
      <c r="Z76" s="96"/>
      <c r="AA76" s="96"/>
    </row>
    <row r="77" spans="1:27" ht="15" hidden="1">
      <c r="A77" s="96"/>
      <c r="B77" s="96"/>
      <c r="C77" s="96"/>
      <c r="D77" s="96"/>
      <c r="E77" s="96"/>
      <c r="F77" s="96"/>
      <c r="G77" s="96"/>
      <c r="H77" s="96"/>
      <c r="I77" s="96"/>
      <c r="J77" s="97">
        <v>31</v>
      </c>
      <c r="K77" s="97" t="str">
        <f t="shared" si="3"/>
        <v>1804 SVEUČILIŠTE U ZAGREBU - TEKSTILNO TEHNOLOŠKI FAKULTET</v>
      </c>
      <c r="L77" s="98">
        <v>1804</v>
      </c>
      <c r="M77" s="99" t="s">
        <v>409</v>
      </c>
      <c r="N77" s="99" t="s">
        <v>275</v>
      </c>
      <c r="O77" s="99" t="s">
        <v>410</v>
      </c>
      <c r="P77" s="99" t="s">
        <v>319</v>
      </c>
      <c r="Q77" s="100">
        <v>3207064</v>
      </c>
      <c r="R77" s="101" t="s">
        <v>411</v>
      </c>
      <c r="S77" s="101" t="s">
        <v>156</v>
      </c>
      <c r="T77" s="102" t="s">
        <v>157</v>
      </c>
      <c r="U77" s="96"/>
      <c r="V77" s="96"/>
      <c r="W77" s="96"/>
      <c r="X77" s="96"/>
      <c r="Y77" s="96"/>
      <c r="Z77" s="96"/>
      <c r="AA77" s="96"/>
    </row>
    <row r="78" spans="1:27" ht="15" hidden="1">
      <c r="A78" s="96"/>
      <c r="B78" s="96"/>
      <c r="C78" s="96"/>
      <c r="D78" s="96"/>
      <c r="E78" s="96"/>
      <c r="F78" s="96"/>
      <c r="G78" s="96"/>
      <c r="H78" s="96"/>
      <c r="I78" s="96"/>
      <c r="J78" s="97">
        <v>32</v>
      </c>
      <c r="K78" s="97" t="str">
        <f t="shared" si="3"/>
        <v>1940 SVEUČILIŠTE U ZAGREBU - UČITELJSKI FAKULTET</v>
      </c>
      <c r="L78" s="98">
        <v>1940</v>
      </c>
      <c r="M78" s="99" t="s">
        <v>412</v>
      </c>
      <c r="N78" s="99" t="s">
        <v>275</v>
      </c>
      <c r="O78" s="99" t="s">
        <v>413</v>
      </c>
      <c r="P78" s="99" t="s">
        <v>319</v>
      </c>
      <c r="Q78" s="100">
        <v>1422545</v>
      </c>
      <c r="R78" s="101" t="s">
        <v>414</v>
      </c>
      <c r="S78" s="101" t="s">
        <v>156</v>
      </c>
      <c r="T78" s="102" t="s">
        <v>157</v>
      </c>
      <c r="U78" s="96"/>
      <c r="V78" s="96"/>
      <c r="W78" s="96"/>
      <c r="X78" s="96"/>
      <c r="Y78" s="96"/>
      <c r="Z78" s="96"/>
      <c r="AA78" s="96"/>
    </row>
    <row r="79" spans="1:27" ht="15" hidden="1">
      <c r="A79" s="96"/>
      <c r="B79" s="96"/>
      <c r="C79" s="96"/>
      <c r="D79" s="96"/>
      <c r="E79" s="96"/>
      <c r="F79" s="96"/>
      <c r="G79" s="96"/>
      <c r="H79" s="96"/>
      <c r="I79" s="96"/>
      <c r="J79" s="97">
        <v>33</v>
      </c>
      <c r="K79" s="97" t="str">
        <f t="shared" si="3"/>
        <v>2022 SVEUČILIŠTE U ZAGREBU - VETERINARSKI FAKULTET</v>
      </c>
      <c r="L79" s="98">
        <v>2022</v>
      </c>
      <c r="M79" s="99" t="s">
        <v>415</v>
      </c>
      <c r="N79" s="99" t="s">
        <v>275</v>
      </c>
      <c r="O79" s="99" t="s">
        <v>416</v>
      </c>
      <c r="P79" s="99" t="s">
        <v>319</v>
      </c>
      <c r="Q79" s="100">
        <v>3225755</v>
      </c>
      <c r="R79" s="101" t="s">
        <v>417</v>
      </c>
      <c r="S79" s="101" t="s">
        <v>156</v>
      </c>
      <c r="T79" s="102" t="s">
        <v>157</v>
      </c>
      <c r="U79" s="96"/>
      <c r="V79" s="96"/>
      <c r="W79" s="96"/>
      <c r="X79" s="96"/>
      <c r="Y79" s="96"/>
      <c r="Z79" s="96"/>
      <c r="AA79" s="96"/>
    </row>
    <row r="80" spans="1:27" ht="15" hidden="1">
      <c r="A80" s="96"/>
      <c r="B80" s="96"/>
      <c r="C80" s="96"/>
      <c r="D80" s="96"/>
      <c r="E80" s="96"/>
      <c r="F80" s="96"/>
      <c r="G80" s="96"/>
      <c r="H80" s="96"/>
      <c r="I80" s="96"/>
      <c r="J80" s="97">
        <v>34</v>
      </c>
      <c r="K80" s="97" t="str">
        <f t="shared" si="3"/>
        <v>2063 FAKULTET ORGANIZACIJE I INFORMATIKE U VARAŽDINU</v>
      </c>
      <c r="L80" s="98">
        <v>2063</v>
      </c>
      <c r="M80" s="99" t="s">
        <v>418</v>
      </c>
      <c r="N80" s="99" t="s">
        <v>275</v>
      </c>
      <c r="O80" s="99" t="s">
        <v>419</v>
      </c>
      <c r="P80" s="99" t="s">
        <v>370</v>
      </c>
      <c r="Q80" s="100">
        <v>3006107</v>
      </c>
      <c r="R80" s="101" t="s">
        <v>420</v>
      </c>
      <c r="S80" s="101" t="s">
        <v>156</v>
      </c>
      <c r="T80" s="102" t="s">
        <v>157</v>
      </c>
      <c r="U80" s="96"/>
      <c r="V80" s="96"/>
      <c r="W80" s="96"/>
      <c r="X80" s="96"/>
      <c r="Y80" s="96"/>
      <c r="Z80" s="96"/>
      <c r="AA80" s="96"/>
    </row>
    <row r="81" spans="1:27" ht="15" hidden="1">
      <c r="A81" s="96"/>
      <c r="B81" s="96"/>
      <c r="C81" s="96"/>
      <c r="D81" s="96"/>
      <c r="E81" s="96"/>
      <c r="F81" s="96"/>
      <c r="G81" s="96"/>
      <c r="H81" s="96"/>
      <c r="I81" s="96"/>
      <c r="J81" s="97">
        <v>1</v>
      </c>
      <c r="K81" s="97" t="str">
        <f t="shared" si="3"/>
        <v>43749 MEĐIMURSKO VELEUČILIŠTE U ČAKOVCU</v>
      </c>
      <c r="L81" s="98">
        <v>43749</v>
      </c>
      <c r="M81" s="99" t="s">
        <v>421</v>
      </c>
      <c r="N81" s="99" t="s">
        <v>422</v>
      </c>
      <c r="O81" s="99" t="s">
        <v>423</v>
      </c>
      <c r="P81" s="99" t="s">
        <v>424</v>
      </c>
      <c r="Q81" s="100">
        <v>2382512</v>
      </c>
      <c r="R81" s="101" t="s">
        <v>425</v>
      </c>
      <c r="S81" s="101" t="s">
        <v>156</v>
      </c>
      <c r="T81" s="102" t="s">
        <v>157</v>
      </c>
      <c r="U81" s="96"/>
      <c r="V81" s="96"/>
      <c r="W81" s="96"/>
      <c r="X81" s="96"/>
      <c r="Y81" s="96"/>
      <c r="Z81" s="96"/>
      <c r="AA81" s="96"/>
    </row>
    <row r="82" spans="1:27" ht="15" hidden="1">
      <c r="A82" s="96"/>
      <c r="B82" s="96"/>
      <c r="C82" s="96"/>
      <c r="D82" s="96"/>
      <c r="E82" s="96"/>
      <c r="F82" s="96"/>
      <c r="G82" s="96"/>
      <c r="H82" s="96"/>
      <c r="I82" s="96"/>
      <c r="J82" s="97">
        <v>2</v>
      </c>
      <c r="K82" s="97" t="str">
        <f t="shared" si="3"/>
        <v>22427 TEHNIČKO VELEUČILIŠTE U ZAGREBU</v>
      </c>
      <c r="L82" s="98">
        <v>22427</v>
      </c>
      <c r="M82" s="99" t="s">
        <v>426</v>
      </c>
      <c r="N82" s="99" t="s">
        <v>422</v>
      </c>
      <c r="O82" s="99" t="s">
        <v>427</v>
      </c>
      <c r="P82" s="99" t="s">
        <v>319</v>
      </c>
      <c r="Q82" s="100">
        <v>1398270</v>
      </c>
      <c r="R82" s="101" t="s">
        <v>428</v>
      </c>
      <c r="S82" s="101" t="s">
        <v>156</v>
      </c>
      <c r="T82" s="102" t="s">
        <v>157</v>
      </c>
      <c r="U82" s="96"/>
      <c r="V82" s="96"/>
      <c r="W82" s="96"/>
      <c r="X82" s="96"/>
      <c r="Y82" s="96"/>
      <c r="Z82" s="96"/>
      <c r="AA82" s="96"/>
    </row>
    <row r="83" spans="1:27" ht="15" hidden="1">
      <c r="A83" s="96"/>
      <c r="B83" s="96"/>
      <c r="C83" s="96"/>
      <c r="D83" s="96"/>
      <c r="E83" s="96"/>
      <c r="F83" s="96"/>
      <c r="G83" s="96"/>
      <c r="H83" s="96"/>
      <c r="I83" s="96"/>
      <c r="J83" s="97">
        <v>3</v>
      </c>
      <c r="K83" s="97" t="str">
        <f t="shared" si="3"/>
        <v>38446 VELEUČILIŠTE LAVOSLAV RUŽIČKA U VUKOVARU</v>
      </c>
      <c r="L83" s="98">
        <v>38446</v>
      </c>
      <c r="M83" s="99" t="s">
        <v>429</v>
      </c>
      <c r="N83" s="99" t="s">
        <v>422</v>
      </c>
      <c r="O83" s="99" t="s">
        <v>430</v>
      </c>
      <c r="P83" s="99" t="s">
        <v>431</v>
      </c>
      <c r="Q83" s="100">
        <v>1970828</v>
      </c>
      <c r="R83" s="101" t="s">
        <v>432</v>
      </c>
      <c r="S83" s="101" t="s">
        <v>156</v>
      </c>
      <c r="T83" s="102" t="s">
        <v>157</v>
      </c>
      <c r="U83" s="96"/>
      <c r="V83" s="96"/>
      <c r="W83" s="96"/>
      <c r="X83" s="96"/>
      <c r="Y83" s="96"/>
      <c r="Z83" s="96"/>
      <c r="AA83" s="96"/>
    </row>
    <row r="84" spans="1:27" ht="15" hidden="1">
      <c r="A84" s="96"/>
      <c r="B84" s="96"/>
      <c r="C84" s="96"/>
      <c r="D84" s="96"/>
      <c r="E84" s="96"/>
      <c r="F84" s="96"/>
      <c r="G84" s="96"/>
      <c r="H84" s="96"/>
      <c r="I84" s="96"/>
      <c r="J84" s="97">
        <v>4</v>
      </c>
      <c r="K84" s="97" t="str">
        <f t="shared" si="3"/>
        <v>38438 VELEUČILIŠTE MARKO MARULIĆ U KNINU</v>
      </c>
      <c r="L84" s="98">
        <v>38438</v>
      </c>
      <c r="M84" s="99" t="s">
        <v>433</v>
      </c>
      <c r="N84" s="99" t="s">
        <v>422</v>
      </c>
      <c r="O84" s="146" t="s">
        <v>434</v>
      </c>
      <c r="P84" s="146" t="s">
        <v>435</v>
      </c>
      <c r="Q84" s="100">
        <v>1963813</v>
      </c>
      <c r="R84" s="101" t="s">
        <v>436</v>
      </c>
      <c r="S84" s="101" t="s">
        <v>156</v>
      </c>
      <c r="T84" s="102" t="s">
        <v>157</v>
      </c>
      <c r="U84" s="96"/>
      <c r="V84" s="96"/>
      <c r="W84" s="96"/>
      <c r="X84" s="96"/>
      <c r="Y84" s="96"/>
      <c r="Z84" s="96"/>
      <c r="AA84" s="96"/>
    </row>
    <row r="85" spans="1:27" ht="15" hidden="1">
      <c r="A85" s="96"/>
      <c r="B85" s="96"/>
      <c r="C85" s="96"/>
      <c r="D85" s="96"/>
      <c r="E85" s="96"/>
      <c r="F85" s="96"/>
      <c r="G85" s="96"/>
      <c r="H85" s="96"/>
      <c r="I85" s="96"/>
      <c r="J85" s="97">
        <v>5</v>
      </c>
      <c r="K85" s="97" t="str">
        <f t="shared" si="3"/>
        <v>41185 VELEUČILIŠTE NIKOLA TESLA U GOSPIĆU</v>
      </c>
      <c r="L85" s="98">
        <v>41185</v>
      </c>
      <c r="M85" s="99" t="s">
        <v>437</v>
      </c>
      <c r="N85" s="99" t="s">
        <v>422</v>
      </c>
      <c r="O85" s="99" t="s">
        <v>438</v>
      </c>
      <c r="P85" s="99" t="s">
        <v>439</v>
      </c>
      <c r="Q85" s="100">
        <v>2103133</v>
      </c>
      <c r="R85" s="101" t="s">
        <v>440</v>
      </c>
      <c r="S85" s="101" t="s">
        <v>156</v>
      </c>
      <c r="T85" s="102" t="s">
        <v>157</v>
      </c>
      <c r="U85" s="96"/>
      <c r="V85" s="96"/>
      <c r="W85" s="96"/>
      <c r="X85" s="96"/>
      <c r="Y85" s="96"/>
      <c r="Z85" s="96"/>
      <c r="AA85" s="96"/>
    </row>
    <row r="86" spans="1:27" ht="15" hidden="1">
      <c r="A86" s="96"/>
      <c r="B86" s="96"/>
      <c r="C86" s="96"/>
      <c r="D86" s="96"/>
      <c r="E86" s="96"/>
      <c r="F86" s="96"/>
      <c r="G86" s="96"/>
      <c r="H86" s="96"/>
      <c r="I86" s="96"/>
      <c r="J86" s="97">
        <v>6</v>
      </c>
      <c r="K86" s="97" t="str">
        <f t="shared" si="3"/>
        <v>21053 VELEUČILIŠTE U KARLOVCU</v>
      </c>
      <c r="L86" s="98">
        <v>21053</v>
      </c>
      <c r="M86" s="99" t="s">
        <v>441</v>
      </c>
      <c r="N86" s="99" t="s">
        <v>422</v>
      </c>
      <c r="O86" s="99" t="s">
        <v>442</v>
      </c>
      <c r="P86" s="99" t="s">
        <v>443</v>
      </c>
      <c r="Q86" s="100">
        <v>1286030</v>
      </c>
      <c r="R86" s="101" t="s">
        <v>444</v>
      </c>
      <c r="S86" s="101" t="s">
        <v>156</v>
      </c>
      <c r="T86" s="102" t="s">
        <v>157</v>
      </c>
      <c r="U86" s="96"/>
      <c r="V86" s="96"/>
      <c r="W86" s="96"/>
      <c r="X86" s="96"/>
      <c r="Y86" s="96"/>
      <c r="Z86" s="96"/>
      <c r="AA86" s="96"/>
    </row>
    <row r="87" spans="1:27" ht="15" hidden="1">
      <c r="A87" s="96"/>
      <c r="B87" s="96"/>
      <c r="C87" s="96"/>
      <c r="D87" s="96"/>
      <c r="E87" s="96"/>
      <c r="F87" s="96"/>
      <c r="G87" s="96"/>
      <c r="H87" s="96"/>
      <c r="I87" s="96"/>
      <c r="J87" s="97">
        <v>7</v>
      </c>
      <c r="K87" s="97" t="str">
        <f t="shared" si="3"/>
        <v>22398 VELEUČILIŠTE U POŽEGI</v>
      </c>
      <c r="L87" s="98">
        <v>22398</v>
      </c>
      <c r="M87" s="99" t="s">
        <v>445</v>
      </c>
      <c r="N87" s="99" t="s">
        <v>422</v>
      </c>
      <c r="O87" s="99" t="s">
        <v>446</v>
      </c>
      <c r="P87" s="99" t="s">
        <v>447</v>
      </c>
      <c r="Q87" s="100">
        <v>1395521</v>
      </c>
      <c r="R87" s="101" t="s">
        <v>448</v>
      </c>
      <c r="S87" s="101" t="s">
        <v>156</v>
      </c>
      <c r="T87" s="102" t="s">
        <v>157</v>
      </c>
      <c r="U87" s="96"/>
      <c r="V87" s="96"/>
      <c r="W87" s="96"/>
      <c r="X87" s="96"/>
      <c r="Y87" s="96"/>
      <c r="Z87" s="96"/>
      <c r="AA87" s="96"/>
    </row>
    <row r="88" spans="1:27" ht="15" hidden="1">
      <c r="A88" s="96"/>
      <c r="B88" s="96"/>
      <c r="C88" s="96"/>
      <c r="D88" s="96"/>
      <c r="E88" s="96"/>
      <c r="F88" s="96"/>
      <c r="G88" s="96"/>
      <c r="H88" s="96"/>
      <c r="I88" s="96"/>
      <c r="J88" s="97">
        <v>8</v>
      </c>
      <c r="K88" s="97" t="str">
        <f t="shared" si="3"/>
        <v>22494 VELEUČILIŠTE U RIJECI</v>
      </c>
      <c r="L88" s="98">
        <v>22494</v>
      </c>
      <c r="M88" s="99" t="s">
        <v>449</v>
      </c>
      <c r="N88" s="99" t="s">
        <v>422</v>
      </c>
      <c r="O88" s="99" t="s">
        <v>450</v>
      </c>
      <c r="P88" s="99" t="s">
        <v>232</v>
      </c>
      <c r="Q88" s="100">
        <v>1387332</v>
      </c>
      <c r="R88" s="101" t="s">
        <v>451</v>
      </c>
      <c r="S88" s="101" t="s">
        <v>156</v>
      </c>
      <c r="T88" s="102" t="s">
        <v>157</v>
      </c>
      <c r="U88" s="96"/>
      <c r="V88" s="96"/>
      <c r="W88" s="96"/>
      <c r="X88" s="96"/>
      <c r="Y88" s="96"/>
      <c r="Z88" s="96"/>
      <c r="AA88" s="96"/>
    </row>
    <row r="89" spans="1:27" ht="15" hidden="1">
      <c r="A89" s="96"/>
      <c r="B89" s="96"/>
      <c r="C89" s="96"/>
      <c r="D89" s="96"/>
      <c r="E89" s="96"/>
      <c r="F89" s="96"/>
      <c r="G89" s="96"/>
      <c r="H89" s="96"/>
      <c r="I89" s="96"/>
      <c r="J89" s="97">
        <v>9</v>
      </c>
      <c r="K89" s="97" t="str">
        <f t="shared" si="3"/>
        <v>41337 VELEUČILIŠTE U SLAVONSKOM BRODU</v>
      </c>
      <c r="L89" s="98">
        <v>41337</v>
      </c>
      <c r="M89" s="99" t="s">
        <v>452</v>
      </c>
      <c r="N89" s="99" t="s">
        <v>422</v>
      </c>
      <c r="O89" s="99" t="s">
        <v>453</v>
      </c>
      <c r="P89" s="99" t="s">
        <v>194</v>
      </c>
      <c r="Q89" s="100">
        <v>2152622</v>
      </c>
      <c r="R89" s="101" t="s">
        <v>454</v>
      </c>
      <c r="S89" s="101" t="s">
        <v>156</v>
      </c>
      <c r="T89" s="102" t="s">
        <v>157</v>
      </c>
      <c r="U89" s="96"/>
      <c r="V89" s="96"/>
      <c r="W89" s="96"/>
      <c r="X89" s="96"/>
      <c r="Y89" s="96"/>
      <c r="Z89" s="96"/>
      <c r="AA89" s="96"/>
    </row>
    <row r="90" spans="1:27" ht="15" hidden="1">
      <c r="A90" s="96"/>
      <c r="B90" s="96"/>
      <c r="C90" s="96"/>
      <c r="D90" s="96"/>
      <c r="E90" s="96"/>
      <c r="F90" s="96"/>
      <c r="G90" s="96"/>
      <c r="H90" s="96"/>
      <c r="I90" s="96"/>
      <c r="J90" s="97">
        <v>10</v>
      </c>
      <c r="K90" s="97" t="str">
        <f>L90&amp;" "&amp;M90</f>
        <v>22824 VELEUČILIŠTE U ŠIBENIKU</v>
      </c>
      <c r="L90" s="98">
        <v>22824</v>
      </c>
      <c r="M90" s="99" t="s">
        <v>455</v>
      </c>
      <c r="N90" s="99" t="s">
        <v>422</v>
      </c>
      <c r="O90" s="99" t="s">
        <v>456</v>
      </c>
      <c r="P90" s="99" t="s">
        <v>457</v>
      </c>
      <c r="Q90" s="100">
        <v>2100673</v>
      </c>
      <c r="R90" s="101" t="s">
        <v>458</v>
      </c>
      <c r="S90" s="101" t="s">
        <v>156</v>
      </c>
      <c r="T90" s="102" t="s">
        <v>157</v>
      </c>
      <c r="U90" s="96"/>
      <c r="V90" s="96"/>
      <c r="W90" s="96"/>
      <c r="X90" s="96"/>
      <c r="Y90" s="96"/>
      <c r="Z90" s="96"/>
      <c r="AA90" s="96"/>
    </row>
    <row r="91" spans="1:27" ht="15" hidden="1">
      <c r="A91" s="96"/>
      <c r="B91" s="96"/>
      <c r="C91" s="96"/>
      <c r="D91" s="96"/>
      <c r="E91" s="96"/>
      <c r="F91" s="96"/>
      <c r="G91" s="96"/>
      <c r="H91" s="96"/>
      <c r="I91" s="96"/>
      <c r="J91" s="93" t="s">
        <v>459</v>
      </c>
      <c r="K91" s="97" t="str">
        <f>L91&amp;" "&amp;M91</f>
        <v xml:space="preserve"> VELEUČILIŠTE HRVATSKO ZAGORJE</v>
      </c>
      <c r="M91" s="93" t="s">
        <v>460</v>
      </c>
      <c r="N91" s="99" t="s">
        <v>422</v>
      </c>
      <c r="S91" s="101" t="s">
        <v>156</v>
      </c>
      <c r="T91" s="102" t="s">
        <v>157</v>
      </c>
      <c r="U91" s="96"/>
      <c r="V91" s="96"/>
      <c r="W91" s="96"/>
      <c r="X91" s="96"/>
      <c r="Y91" s="96"/>
      <c r="Z91" s="96"/>
      <c r="AA91" s="96"/>
    </row>
    <row r="92" spans="1:27" ht="15" hidden="1">
      <c r="A92" s="96"/>
      <c r="B92" s="96"/>
      <c r="C92" s="96"/>
      <c r="D92" s="96"/>
      <c r="E92" s="96"/>
      <c r="F92" s="96"/>
      <c r="G92" s="96"/>
      <c r="H92" s="96"/>
      <c r="I92" s="96"/>
      <c r="J92" s="97">
        <v>11</v>
      </c>
      <c r="K92" s="97" t="str">
        <f>L92&amp;" "&amp;M92</f>
        <v>42993 VISOKA ŠKOLA ZA MENEDŽMENT U TURIZMU I INFORMATICI</v>
      </c>
      <c r="L92" s="98">
        <v>42993</v>
      </c>
      <c r="M92" s="99" t="s">
        <v>461</v>
      </c>
      <c r="N92" s="99" t="s">
        <v>422</v>
      </c>
      <c r="O92" s="99" t="s">
        <v>462</v>
      </c>
      <c r="P92" s="99" t="s">
        <v>463</v>
      </c>
      <c r="Q92" s="100">
        <v>2282208</v>
      </c>
      <c r="R92" s="101" t="s">
        <v>464</v>
      </c>
      <c r="S92" s="101" t="s">
        <v>156</v>
      </c>
      <c r="T92" s="102" t="s">
        <v>157</v>
      </c>
      <c r="U92" s="96"/>
      <c r="V92" s="96"/>
      <c r="W92" s="96"/>
      <c r="X92" s="96"/>
      <c r="Y92" s="96"/>
      <c r="Z92" s="96"/>
      <c r="AA92" s="96"/>
    </row>
    <row r="93" spans="1:27" ht="15" hidden="1">
      <c r="A93" s="96"/>
      <c r="B93" s="96"/>
      <c r="C93" s="96"/>
      <c r="D93" s="96"/>
      <c r="E93" s="96"/>
      <c r="F93" s="96"/>
      <c r="G93" s="96"/>
      <c r="H93" s="96"/>
      <c r="I93" s="96"/>
      <c r="J93" s="97">
        <v>12</v>
      </c>
      <c r="K93" s="97" t="str">
        <f>L93&amp;" "&amp;M93</f>
        <v>22371 VISOKO GOSPODARSKO UČILIŠTE U KRIŽEVCIMA</v>
      </c>
      <c r="L93" s="98">
        <v>22371</v>
      </c>
      <c r="M93" s="99" t="s">
        <v>465</v>
      </c>
      <c r="N93" s="99" t="s">
        <v>422</v>
      </c>
      <c r="O93" s="99" t="s">
        <v>466</v>
      </c>
      <c r="P93" s="99" t="s">
        <v>467</v>
      </c>
      <c r="Q93" s="100">
        <v>1411942</v>
      </c>
      <c r="R93" s="101" t="s">
        <v>468</v>
      </c>
      <c r="S93" s="101" t="s">
        <v>156</v>
      </c>
      <c r="T93" s="102" t="s">
        <v>157</v>
      </c>
      <c r="U93" s="96"/>
      <c r="V93" s="96"/>
      <c r="W93" s="96"/>
      <c r="X93" s="96"/>
      <c r="Y93" s="96"/>
      <c r="Z93" s="96"/>
      <c r="AA93" s="96"/>
    </row>
    <row r="94" spans="1:27" ht="15" hidden="1">
      <c r="A94" s="96"/>
      <c r="B94" s="96"/>
      <c r="C94" s="96"/>
      <c r="D94" s="96"/>
      <c r="E94" s="96"/>
      <c r="F94" s="96"/>
      <c r="G94" s="96"/>
      <c r="H94" s="96"/>
      <c r="I94" s="96"/>
      <c r="J94" s="97">
        <v>13</v>
      </c>
      <c r="K94" s="97" t="str">
        <f>L94&amp;" "&amp;M94</f>
        <v>22832 ZDRAVSTVENO VELEUČILIŠTE</v>
      </c>
      <c r="L94" s="98">
        <v>22832</v>
      </c>
      <c r="M94" s="99" t="s">
        <v>469</v>
      </c>
      <c r="N94" s="99" t="s">
        <v>422</v>
      </c>
      <c r="O94" s="99" t="s">
        <v>470</v>
      </c>
      <c r="P94" s="99" t="s">
        <v>319</v>
      </c>
      <c r="Q94" s="100">
        <v>1274597</v>
      </c>
      <c r="R94" s="101" t="s">
        <v>471</v>
      </c>
      <c r="S94" s="101" t="s">
        <v>156</v>
      </c>
      <c r="T94" s="102" t="s">
        <v>157</v>
      </c>
      <c r="U94" s="96"/>
      <c r="V94" s="96"/>
      <c r="W94" s="96"/>
      <c r="X94" s="96"/>
      <c r="Y94" s="96"/>
      <c r="Z94" s="96"/>
      <c r="AA94" s="96"/>
    </row>
    <row r="95" spans="1:27" ht="15" hidden="1">
      <c r="A95" s="96"/>
      <c r="B95" s="96"/>
      <c r="C95" s="96"/>
      <c r="D95" s="96"/>
      <c r="E95" s="96"/>
      <c r="F95" s="96"/>
      <c r="G95" s="96"/>
      <c r="H95" s="96"/>
      <c r="I95" s="96"/>
      <c r="J95" s="97">
        <v>1</v>
      </c>
      <c r="K95" s="97" t="str">
        <f t="shared" ref="K95:K129" si="4">L95&amp;" "&amp;M95</f>
        <v>2918 EKONOMSKI INSTITUT ZAGREB</v>
      </c>
      <c r="L95" s="98">
        <v>2918</v>
      </c>
      <c r="M95" s="99" t="s">
        <v>472</v>
      </c>
      <c r="N95" s="99" t="s">
        <v>422</v>
      </c>
      <c r="O95" s="99" t="s">
        <v>473</v>
      </c>
      <c r="P95" s="99" t="s">
        <v>319</v>
      </c>
      <c r="Q95" s="100">
        <v>3219925</v>
      </c>
      <c r="R95" s="101" t="s">
        <v>474</v>
      </c>
      <c r="S95" s="101" t="s">
        <v>475</v>
      </c>
      <c r="T95" s="102" t="s">
        <v>476</v>
      </c>
      <c r="U95" s="96"/>
      <c r="V95" s="96"/>
      <c r="W95" s="96"/>
      <c r="X95" s="96"/>
      <c r="Y95" s="96"/>
      <c r="Z95" s="96"/>
      <c r="AA95" s="96"/>
    </row>
    <row r="96" spans="1:27" ht="15" hidden="1">
      <c r="A96" s="96"/>
      <c r="B96" s="96"/>
      <c r="C96" s="96"/>
      <c r="D96" s="96"/>
      <c r="E96" s="96"/>
      <c r="F96" s="96"/>
      <c r="G96" s="96"/>
      <c r="H96" s="96"/>
      <c r="I96" s="96"/>
      <c r="J96" s="97">
        <v>2</v>
      </c>
      <c r="K96" s="97" t="str">
        <f t="shared" si="4"/>
        <v>2934 HRVATSKI INSTITUT ZA POVIJEST</v>
      </c>
      <c r="L96" s="98">
        <v>2934</v>
      </c>
      <c r="M96" s="99" t="s">
        <v>477</v>
      </c>
      <c r="N96" s="99" t="s">
        <v>422</v>
      </c>
      <c r="O96" s="99" t="s">
        <v>478</v>
      </c>
      <c r="P96" s="99" t="s">
        <v>319</v>
      </c>
      <c r="Q96" s="100">
        <v>3207153</v>
      </c>
      <c r="R96" s="101" t="s">
        <v>479</v>
      </c>
      <c r="S96" s="101" t="s">
        <v>475</v>
      </c>
      <c r="T96" s="102" t="s">
        <v>476</v>
      </c>
      <c r="U96" s="96"/>
      <c r="V96" s="96"/>
      <c r="W96" s="96"/>
      <c r="X96" s="96"/>
      <c r="Y96" s="96"/>
      <c r="Z96" s="96"/>
      <c r="AA96" s="96"/>
    </row>
    <row r="97" spans="1:27" ht="15" hidden="1">
      <c r="A97" s="96"/>
      <c r="B97" s="96"/>
      <c r="C97" s="96"/>
      <c r="D97" s="96"/>
      <c r="E97" s="96"/>
      <c r="F97" s="96"/>
      <c r="G97" s="96"/>
      <c r="H97" s="96"/>
      <c r="I97" s="96"/>
      <c r="J97" s="97">
        <v>3</v>
      </c>
      <c r="K97" s="97" t="str">
        <f t="shared" si="4"/>
        <v>2983 HRVATSKI VETERINARSKI INSTITUT</v>
      </c>
      <c r="L97" s="98">
        <v>2983</v>
      </c>
      <c r="M97" s="99" t="s">
        <v>480</v>
      </c>
      <c r="N97" s="99" t="s">
        <v>422</v>
      </c>
      <c r="O97" s="99" t="s">
        <v>481</v>
      </c>
      <c r="P97" s="99" t="s">
        <v>319</v>
      </c>
      <c r="Q97" s="100">
        <v>3274098</v>
      </c>
      <c r="R97" s="101" t="s">
        <v>482</v>
      </c>
      <c r="S97" s="101" t="s">
        <v>475</v>
      </c>
      <c r="T97" s="102" t="s">
        <v>476</v>
      </c>
      <c r="U97" s="96"/>
      <c r="V97" s="96"/>
      <c r="W97" s="96"/>
      <c r="X97" s="96"/>
      <c r="Y97" s="96"/>
      <c r="Z97" s="96"/>
      <c r="AA97" s="96"/>
    </row>
    <row r="98" spans="1:27" ht="15" hidden="1">
      <c r="A98" s="96"/>
      <c r="B98" s="96"/>
      <c r="C98" s="96"/>
      <c r="D98" s="96"/>
      <c r="E98" s="96"/>
      <c r="F98" s="96"/>
      <c r="G98" s="96"/>
      <c r="H98" s="96"/>
      <c r="I98" s="96"/>
      <c r="J98" s="97">
        <v>4</v>
      </c>
      <c r="K98" s="97" t="str">
        <f t="shared" si="4"/>
        <v>3105 INSTITUT DRUŠTVENIH ZNANOSTI IVO PILAR</v>
      </c>
      <c r="L98" s="98">
        <v>3105</v>
      </c>
      <c r="M98" s="99" t="s">
        <v>483</v>
      </c>
      <c r="N98" s="99" t="s">
        <v>422</v>
      </c>
      <c r="O98" s="99" t="s">
        <v>484</v>
      </c>
      <c r="P98" s="99" t="s">
        <v>319</v>
      </c>
      <c r="Q98" s="100">
        <v>3793028</v>
      </c>
      <c r="R98" s="101" t="s">
        <v>485</v>
      </c>
      <c r="S98" s="101" t="s">
        <v>475</v>
      </c>
      <c r="T98" s="102" t="s">
        <v>476</v>
      </c>
      <c r="U98" s="96"/>
      <c r="V98" s="96"/>
      <c r="W98" s="96"/>
      <c r="X98" s="96"/>
      <c r="Y98" s="96"/>
      <c r="Z98" s="96"/>
      <c r="AA98" s="96"/>
    </row>
    <row r="99" spans="1:27" ht="15" hidden="1">
      <c r="A99" s="96"/>
      <c r="B99" s="96"/>
      <c r="C99" s="96"/>
      <c r="D99" s="96"/>
      <c r="E99" s="96"/>
      <c r="F99" s="96"/>
      <c r="G99" s="96"/>
      <c r="H99" s="96"/>
      <c r="I99" s="96"/>
      <c r="J99" s="97">
        <v>5</v>
      </c>
      <c r="K99" s="97" t="str">
        <f t="shared" si="4"/>
        <v>3041 INSTITUT RUĐER BOŠKOVIĆ</v>
      </c>
      <c r="L99" s="98">
        <v>3041</v>
      </c>
      <c r="M99" s="99" t="s">
        <v>486</v>
      </c>
      <c r="N99" s="99" t="s">
        <v>422</v>
      </c>
      <c r="O99" s="99" t="s">
        <v>487</v>
      </c>
      <c r="P99" s="99" t="s">
        <v>319</v>
      </c>
      <c r="Q99" s="100">
        <v>3270289</v>
      </c>
      <c r="R99" s="101" t="s">
        <v>488</v>
      </c>
      <c r="S99" s="101" t="s">
        <v>475</v>
      </c>
      <c r="T99" s="102" t="s">
        <v>476</v>
      </c>
      <c r="U99" s="96"/>
      <c r="V99" s="96"/>
      <c r="W99" s="96"/>
      <c r="X99" s="96"/>
      <c r="Y99" s="96"/>
      <c r="Z99" s="96"/>
      <c r="AA99" s="96"/>
    </row>
    <row r="100" spans="1:27" ht="15" hidden="1">
      <c r="A100" s="96"/>
      <c r="B100" s="96"/>
      <c r="C100" s="96"/>
      <c r="D100" s="96"/>
      <c r="E100" s="96"/>
      <c r="F100" s="96"/>
      <c r="G100" s="96"/>
      <c r="H100" s="96"/>
      <c r="I100" s="96"/>
      <c r="J100" s="97">
        <v>6</v>
      </c>
      <c r="K100" s="97" t="str">
        <f t="shared" si="4"/>
        <v>3113 INSTITUT ZA ANTROPOLOGIJU</v>
      </c>
      <c r="L100" s="98">
        <v>3113</v>
      </c>
      <c r="M100" s="99" t="s">
        <v>489</v>
      </c>
      <c r="N100" s="99" t="s">
        <v>422</v>
      </c>
      <c r="O100" s="99" t="s">
        <v>490</v>
      </c>
      <c r="P100" s="99" t="s">
        <v>319</v>
      </c>
      <c r="Q100" s="100">
        <v>3817121</v>
      </c>
      <c r="R100" s="101" t="s">
        <v>491</v>
      </c>
      <c r="S100" s="101" t="s">
        <v>475</v>
      </c>
      <c r="T100" s="102" t="s">
        <v>476</v>
      </c>
      <c r="U100" s="96"/>
      <c r="V100" s="96"/>
      <c r="W100" s="96"/>
      <c r="X100" s="96"/>
      <c r="Y100" s="96"/>
      <c r="Z100" s="96"/>
      <c r="AA100" s="96"/>
    </row>
    <row r="101" spans="1:27" ht="15" hidden="1">
      <c r="A101" s="96"/>
      <c r="B101" s="96"/>
      <c r="C101" s="96"/>
      <c r="D101" s="96"/>
      <c r="E101" s="96"/>
      <c r="F101" s="96"/>
      <c r="G101" s="96"/>
      <c r="H101" s="96"/>
      <c r="I101" s="96"/>
      <c r="J101" s="97">
        <v>7</v>
      </c>
      <c r="K101" s="97" t="str">
        <f t="shared" si="4"/>
        <v>3121 INSTITUT ZA ARHEOLOGIJU</v>
      </c>
      <c r="L101" s="98">
        <v>3121</v>
      </c>
      <c r="M101" s="99" t="s">
        <v>492</v>
      </c>
      <c r="N101" s="99" t="s">
        <v>422</v>
      </c>
      <c r="O101" s="99" t="s">
        <v>490</v>
      </c>
      <c r="P101" s="99" t="s">
        <v>319</v>
      </c>
      <c r="Q101" s="100">
        <v>3937658</v>
      </c>
      <c r="R101" s="101" t="s">
        <v>493</v>
      </c>
      <c r="S101" s="101" t="s">
        <v>475</v>
      </c>
      <c r="T101" s="102" t="s">
        <v>476</v>
      </c>
      <c r="U101" s="96"/>
      <c r="V101" s="96"/>
      <c r="W101" s="96"/>
      <c r="X101" s="96"/>
      <c r="Y101" s="96"/>
      <c r="Z101" s="96"/>
      <c r="AA101" s="96"/>
    </row>
    <row r="102" spans="1:27" ht="15" hidden="1">
      <c r="A102" s="96"/>
      <c r="B102" s="96"/>
      <c r="C102" s="96"/>
      <c r="D102" s="96"/>
      <c r="E102" s="96"/>
      <c r="F102" s="96"/>
      <c r="G102" s="96"/>
      <c r="H102" s="96"/>
      <c r="I102" s="96"/>
      <c r="J102" s="97">
        <v>8</v>
      </c>
      <c r="K102" s="97" t="str">
        <f t="shared" si="4"/>
        <v>3050 INSTITUT ZA DRUŠTVENA ISTRAŽIVANJA</v>
      </c>
      <c r="L102" s="98">
        <v>3050</v>
      </c>
      <c r="M102" s="99" t="s">
        <v>494</v>
      </c>
      <c r="N102" s="99" t="s">
        <v>422</v>
      </c>
      <c r="O102" s="99" t="s">
        <v>495</v>
      </c>
      <c r="P102" s="99" t="s">
        <v>319</v>
      </c>
      <c r="Q102" s="100">
        <v>3205118</v>
      </c>
      <c r="R102" s="101" t="s">
        <v>496</v>
      </c>
      <c r="S102" s="101" t="s">
        <v>475</v>
      </c>
      <c r="T102" s="102" t="s">
        <v>476</v>
      </c>
      <c r="U102" s="96"/>
      <c r="V102" s="96"/>
      <c r="W102" s="96"/>
      <c r="X102" s="96"/>
      <c r="Y102" s="96"/>
      <c r="Z102" s="96"/>
      <c r="AA102" s="96"/>
    </row>
    <row r="103" spans="1:27" ht="15" hidden="1">
      <c r="A103" s="96"/>
      <c r="B103" s="96"/>
      <c r="C103" s="96"/>
      <c r="D103" s="96"/>
      <c r="E103" s="96"/>
      <c r="F103" s="96"/>
      <c r="G103" s="96"/>
      <c r="H103" s="96"/>
      <c r="I103" s="96"/>
      <c r="J103" s="97">
        <v>9</v>
      </c>
      <c r="K103" s="97" t="str">
        <f t="shared" si="4"/>
        <v>3084 INSTITUT ZA ETNOLOGIJU I FOLKLORISTIKU</v>
      </c>
      <c r="L103" s="98">
        <v>3084</v>
      </c>
      <c r="M103" s="99" t="s">
        <v>497</v>
      </c>
      <c r="N103" s="99" t="s">
        <v>422</v>
      </c>
      <c r="O103" s="99" t="s">
        <v>498</v>
      </c>
      <c r="P103" s="99" t="s">
        <v>319</v>
      </c>
      <c r="Q103" s="100">
        <v>3724042</v>
      </c>
      <c r="R103" s="101" t="s">
        <v>499</v>
      </c>
      <c r="S103" s="101" t="s">
        <v>475</v>
      </c>
      <c r="T103" s="102" t="s">
        <v>476</v>
      </c>
      <c r="U103" s="96"/>
      <c r="V103" s="96"/>
      <c r="W103" s="96"/>
      <c r="X103" s="96"/>
      <c r="Y103" s="96"/>
      <c r="Z103" s="96"/>
      <c r="AA103" s="96"/>
    </row>
    <row r="104" spans="1:27" ht="15" hidden="1">
      <c r="A104" s="96"/>
      <c r="B104" s="96"/>
      <c r="C104" s="96"/>
      <c r="D104" s="96"/>
      <c r="E104" s="96"/>
      <c r="F104" s="96"/>
      <c r="G104" s="96"/>
      <c r="H104" s="96"/>
      <c r="I104" s="96"/>
      <c r="J104" s="97">
        <v>10</v>
      </c>
      <c r="K104" s="97" t="str">
        <f t="shared" si="4"/>
        <v>3092 INSTITUT ZA FILOZOFIJU</v>
      </c>
      <c r="L104" s="98">
        <v>3092</v>
      </c>
      <c r="M104" s="99" t="s">
        <v>500</v>
      </c>
      <c r="N104" s="99" t="s">
        <v>422</v>
      </c>
      <c r="O104" s="99" t="s">
        <v>501</v>
      </c>
      <c r="P104" s="99" t="s">
        <v>319</v>
      </c>
      <c r="Q104" s="100">
        <v>3772047</v>
      </c>
      <c r="R104" s="101" t="s">
        <v>502</v>
      </c>
      <c r="S104" s="101" t="s">
        <v>475</v>
      </c>
      <c r="T104" s="102" t="s">
        <v>476</v>
      </c>
      <c r="U104" s="96"/>
      <c r="V104" s="96"/>
      <c r="W104" s="96"/>
      <c r="X104" s="96"/>
      <c r="Y104" s="96"/>
      <c r="Z104" s="96"/>
      <c r="AA104" s="96"/>
    </row>
    <row r="105" spans="1:27" ht="15" hidden="1">
      <c r="A105" s="96"/>
      <c r="B105" s="96"/>
      <c r="C105" s="96"/>
      <c r="D105" s="96"/>
      <c r="E105" s="96"/>
      <c r="F105" s="96"/>
      <c r="G105" s="96"/>
      <c r="H105" s="96"/>
      <c r="I105" s="96"/>
      <c r="J105" s="97">
        <v>11</v>
      </c>
      <c r="K105" s="97" t="str">
        <f t="shared" si="4"/>
        <v>2975 INSTITUT ZA FIZIKU</v>
      </c>
      <c r="L105" s="98">
        <v>2975</v>
      </c>
      <c r="M105" s="99" t="s">
        <v>503</v>
      </c>
      <c r="N105" s="99" t="s">
        <v>422</v>
      </c>
      <c r="O105" s="99" t="s">
        <v>487</v>
      </c>
      <c r="P105" s="99" t="s">
        <v>319</v>
      </c>
      <c r="Q105" s="100">
        <v>3270424</v>
      </c>
      <c r="R105" s="101" t="s">
        <v>504</v>
      </c>
      <c r="S105" s="101" t="s">
        <v>475</v>
      </c>
      <c r="T105" s="102" t="s">
        <v>476</v>
      </c>
      <c r="U105" s="96"/>
      <c r="V105" s="96"/>
      <c r="W105" s="96"/>
      <c r="X105" s="96"/>
      <c r="Y105" s="96"/>
      <c r="Z105" s="96"/>
      <c r="AA105" s="96"/>
    </row>
    <row r="106" spans="1:27" ht="15" hidden="1">
      <c r="A106" s="96"/>
      <c r="B106" s="96"/>
      <c r="C106" s="96"/>
      <c r="D106" s="96"/>
      <c r="E106" s="96"/>
      <c r="F106" s="96"/>
      <c r="G106" s="96"/>
      <c r="H106" s="96"/>
      <c r="I106" s="96"/>
      <c r="J106" s="97">
        <v>12</v>
      </c>
      <c r="K106" s="97" t="str">
        <f t="shared" si="4"/>
        <v xml:space="preserve">22525 HRVATSKI GEOLOŠKI INSTITUT </v>
      </c>
      <c r="L106" s="98">
        <v>22525</v>
      </c>
      <c r="M106" s="99" t="s">
        <v>505</v>
      </c>
      <c r="N106" s="99" t="s">
        <v>422</v>
      </c>
      <c r="O106" s="99" t="s">
        <v>506</v>
      </c>
      <c r="P106" s="99" t="s">
        <v>319</v>
      </c>
      <c r="Q106" s="100">
        <v>3219518</v>
      </c>
      <c r="R106" s="101" t="s">
        <v>507</v>
      </c>
      <c r="S106" s="101" t="s">
        <v>475</v>
      </c>
      <c r="T106" s="102" t="s">
        <v>476</v>
      </c>
      <c r="U106" s="96"/>
      <c r="V106" s="96"/>
      <c r="W106" s="96"/>
      <c r="X106" s="96"/>
      <c r="Y106" s="96"/>
      <c r="Z106" s="96"/>
      <c r="AA106" s="96"/>
    </row>
    <row r="107" spans="1:27" ht="15" hidden="1">
      <c r="A107" s="96"/>
      <c r="B107" s="96"/>
      <c r="C107" s="96"/>
      <c r="D107" s="96"/>
      <c r="E107" s="96"/>
      <c r="F107" s="96"/>
      <c r="G107" s="96"/>
      <c r="H107" s="96"/>
      <c r="I107" s="96"/>
      <c r="J107" s="97">
        <v>13</v>
      </c>
      <c r="K107" s="97" t="str">
        <f t="shared" si="4"/>
        <v>21061 INSTITUT ZA HRVATSKI JEZIK I JEZIKOSLOVLJE</v>
      </c>
      <c r="L107" s="98">
        <v>21061</v>
      </c>
      <c r="M107" s="99" t="s">
        <v>508</v>
      </c>
      <c r="N107" s="99" t="s">
        <v>422</v>
      </c>
      <c r="O107" s="99" t="s">
        <v>509</v>
      </c>
      <c r="P107" s="99" t="s">
        <v>319</v>
      </c>
      <c r="Q107" s="100">
        <v>1259571</v>
      </c>
      <c r="R107" s="101" t="s">
        <v>510</v>
      </c>
      <c r="S107" s="101" t="s">
        <v>475</v>
      </c>
      <c r="T107" s="102" t="s">
        <v>476</v>
      </c>
      <c r="U107" s="96"/>
      <c r="V107" s="96"/>
      <c r="W107" s="96"/>
      <c r="X107" s="96"/>
      <c r="Y107" s="96"/>
      <c r="Z107" s="96"/>
      <c r="AA107" s="96"/>
    </row>
    <row r="108" spans="1:27" ht="15" hidden="1">
      <c r="A108" s="96"/>
      <c r="B108" s="96"/>
      <c r="C108" s="96"/>
      <c r="D108" s="96"/>
      <c r="E108" s="96"/>
      <c r="F108" s="96"/>
      <c r="G108" s="96"/>
      <c r="H108" s="96"/>
      <c r="I108" s="96"/>
      <c r="J108" s="97">
        <v>14</v>
      </c>
      <c r="K108" s="97" t="str">
        <f t="shared" si="4"/>
        <v>3025 INSTITUT ZA JADRANSKE KULTURE I MELIORACIJU KRŠA</v>
      </c>
      <c r="L108" s="98">
        <v>3025</v>
      </c>
      <c r="M108" s="99" t="s">
        <v>511</v>
      </c>
      <c r="N108" s="99" t="s">
        <v>422</v>
      </c>
      <c r="O108" s="99" t="s">
        <v>512</v>
      </c>
      <c r="P108" s="99" t="s">
        <v>277</v>
      </c>
      <c r="Q108" s="100">
        <v>3140792</v>
      </c>
      <c r="R108" s="101" t="s">
        <v>513</v>
      </c>
      <c r="S108" s="101" t="s">
        <v>475</v>
      </c>
      <c r="T108" s="102" t="s">
        <v>476</v>
      </c>
      <c r="U108" s="96"/>
      <c r="V108" s="96"/>
      <c r="W108" s="96"/>
      <c r="X108" s="96"/>
      <c r="Y108" s="96"/>
      <c r="Z108" s="96"/>
      <c r="AA108" s="96"/>
    </row>
    <row r="109" spans="1:27" ht="15" hidden="1">
      <c r="A109" s="96"/>
      <c r="B109" s="96"/>
      <c r="C109" s="96"/>
      <c r="D109" s="96"/>
      <c r="E109" s="96"/>
      <c r="F109" s="96"/>
      <c r="G109" s="96"/>
      <c r="H109" s="96"/>
      <c r="I109" s="96"/>
      <c r="J109" s="97">
        <v>15</v>
      </c>
      <c r="K109" s="97" t="str">
        <f t="shared" si="4"/>
        <v>23286 INSTITUT ZA JAVNE FINANCIJE</v>
      </c>
      <c r="L109" s="98">
        <v>23286</v>
      </c>
      <c r="M109" s="99" t="s">
        <v>514</v>
      </c>
      <c r="N109" s="99" t="s">
        <v>422</v>
      </c>
      <c r="O109" s="99" t="s">
        <v>515</v>
      </c>
      <c r="P109" s="99" t="s">
        <v>319</v>
      </c>
      <c r="Q109" s="100">
        <v>3226344</v>
      </c>
      <c r="R109" s="101" t="s">
        <v>516</v>
      </c>
      <c r="S109" s="101" t="s">
        <v>475</v>
      </c>
      <c r="T109" s="102" t="s">
        <v>476</v>
      </c>
      <c r="U109" s="96"/>
      <c r="V109" s="96"/>
      <c r="W109" s="96"/>
      <c r="X109" s="96"/>
      <c r="Y109" s="96"/>
      <c r="Z109" s="96"/>
      <c r="AA109" s="96"/>
    </row>
    <row r="110" spans="1:27" ht="15" hidden="1">
      <c r="A110" s="96"/>
      <c r="B110" s="96"/>
      <c r="C110" s="96"/>
      <c r="D110" s="96"/>
      <c r="E110" s="96"/>
      <c r="F110" s="96"/>
      <c r="G110" s="96"/>
      <c r="H110" s="96"/>
      <c r="I110" s="96"/>
      <c r="J110" s="97">
        <v>16</v>
      </c>
      <c r="K110" s="97" t="str">
        <f t="shared" si="4"/>
        <v>2959 INSTITUT ZA MEDICINSKA ISTRAŽIVANJA I MEDICINU RADA</v>
      </c>
      <c r="L110" s="98">
        <v>2959</v>
      </c>
      <c r="M110" s="99" t="s">
        <v>517</v>
      </c>
      <c r="N110" s="99" t="s">
        <v>422</v>
      </c>
      <c r="O110" s="99" t="s">
        <v>518</v>
      </c>
      <c r="P110" s="99" t="s">
        <v>319</v>
      </c>
      <c r="Q110" s="100">
        <v>3270475</v>
      </c>
      <c r="R110" s="101" t="s">
        <v>519</v>
      </c>
      <c r="S110" s="101" t="s">
        <v>475</v>
      </c>
      <c r="T110" s="102" t="s">
        <v>476</v>
      </c>
      <c r="U110" s="96"/>
      <c r="V110" s="96"/>
      <c r="W110" s="96"/>
      <c r="X110" s="96"/>
      <c r="Y110" s="96"/>
      <c r="Z110" s="96"/>
      <c r="AA110" s="96"/>
    </row>
    <row r="111" spans="1:27" ht="15" hidden="1">
      <c r="A111" s="96"/>
      <c r="B111" s="96"/>
      <c r="C111" s="96"/>
      <c r="D111" s="96"/>
      <c r="E111" s="96"/>
      <c r="F111" s="96"/>
      <c r="G111" s="96"/>
      <c r="H111" s="96"/>
      <c r="I111" s="96"/>
      <c r="J111" s="97">
        <v>17</v>
      </c>
      <c r="K111" s="97" t="str">
        <f t="shared" si="4"/>
        <v>22621 INSTITUT ZA RAZVOJ I MEĐUNARODNE ODNOSE</v>
      </c>
      <c r="L111" s="98">
        <v>22621</v>
      </c>
      <c r="M111" s="99" t="s">
        <v>520</v>
      </c>
      <c r="N111" s="99" t="s">
        <v>422</v>
      </c>
      <c r="O111" s="99" t="s">
        <v>521</v>
      </c>
      <c r="P111" s="99" t="s">
        <v>319</v>
      </c>
      <c r="Q111" s="100">
        <v>3205177</v>
      </c>
      <c r="R111" s="101" t="s">
        <v>522</v>
      </c>
      <c r="S111" s="101" t="s">
        <v>475</v>
      </c>
      <c r="T111" s="102" t="s">
        <v>476</v>
      </c>
      <c r="U111" s="96"/>
      <c r="V111" s="96"/>
      <c r="W111" s="96"/>
      <c r="X111" s="96"/>
      <c r="Y111" s="96"/>
      <c r="Z111" s="96"/>
      <c r="AA111" s="96"/>
    </row>
    <row r="112" spans="1:27" ht="15" hidden="1">
      <c r="A112" s="96"/>
      <c r="B112" s="96"/>
      <c r="C112" s="96"/>
      <c r="D112" s="96"/>
      <c r="E112" s="96"/>
      <c r="F112" s="96"/>
      <c r="G112" s="96"/>
      <c r="H112" s="96"/>
      <c r="I112" s="96"/>
      <c r="J112" s="97">
        <v>18</v>
      </c>
      <c r="K112" s="97" t="str">
        <f t="shared" si="4"/>
        <v>3009 INSTITUT ZA MIGRACIJE I NARODNOSTI</v>
      </c>
      <c r="L112" s="98">
        <v>3009</v>
      </c>
      <c r="M112" s="99" t="s">
        <v>523</v>
      </c>
      <c r="N112" s="99" t="s">
        <v>422</v>
      </c>
      <c r="O112" s="99" t="s">
        <v>524</v>
      </c>
      <c r="P112" s="99" t="s">
        <v>319</v>
      </c>
      <c r="Q112" s="100">
        <v>3287572</v>
      </c>
      <c r="R112" s="101" t="s">
        <v>525</v>
      </c>
      <c r="S112" s="101" t="s">
        <v>475</v>
      </c>
      <c r="T112" s="102" t="s">
        <v>476</v>
      </c>
      <c r="U112" s="96"/>
      <c r="V112" s="96"/>
      <c r="W112" s="96"/>
      <c r="X112" s="96"/>
      <c r="Y112" s="96"/>
      <c r="Z112" s="96"/>
      <c r="AA112" s="96"/>
    </row>
    <row r="113" spans="1:27" ht="15" hidden="1">
      <c r="A113" s="96"/>
      <c r="B113" s="96"/>
      <c r="C113" s="96"/>
      <c r="D113" s="96"/>
      <c r="E113" s="96"/>
      <c r="F113" s="96"/>
      <c r="G113" s="96"/>
      <c r="H113" s="96"/>
      <c r="I113" s="96"/>
      <c r="J113" s="97">
        <v>19</v>
      </c>
      <c r="K113" s="97" t="str">
        <f t="shared" si="4"/>
        <v>2900 INSTITUT ZA OCEANOGRAFIJU I RIBARSTVO</v>
      </c>
      <c r="L113" s="98">
        <v>2900</v>
      </c>
      <c r="M113" s="99" t="s">
        <v>526</v>
      </c>
      <c r="N113" s="99" t="s">
        <v>422</v>
      </c>
      <c r="O113" s="99" t="s">
        <v>527</v>
      </c>
      <c r="P113" s="99" t="s">
        <v>277</v>
      </c>
      <c r="Q113" s="100">
        <v>3118355</v>
      </c>
      <c r="R113" s="101" t="s">
        <v>528</v>
      </c>
      <c r="S113" s="101" t="s">
        <v>475</v>
      </c>
      <c r="T113" s="102" t="s">
        <v>476</v>
      </c>
      <c r="U113" s="96"/>
      <c r="V113" s="96"/>
      <c r="W113" s="96"/>
      <c r="X113" s="96"/>
      <c r="Y113" s="96"/>
      <c r="Z113" s="96"/>
      <c r="AA113" s="96"/>
    </row>
    <row r="114" spans="1:27" ht="15" hidden="1">
      <c r="A114" s="96"/>
      <c r="B114" s="96"/>
      <c r="C114" s="96"/>
      <c r="D114" s="96"/>
      <c r="E114" s="96"/>
      <c r="F114" s="96"/>
      <c r="G114" s="96"/>
      <c r="H114" s="96"/>
      <c r="I114" s="96"/>
      <c r="J114" s="97">
        <v>20</v>
      </c>
      <c r="K114" s="97" t="str">
        <f t="shared" si="4"/>
        <v>3076 INSTITUT ZA POLJOPRIVREDU I TURIZAM</v>
      </c>
      <c r="L114" s="98">
        <v>3076</v>
      </c>
      <c r="M114" s="99" t="s">
        <v>529</v>
      </c>
      <c r="N114" s="99" t="s">
        <v>422</v>
      </c>
      <c r="O114" s="99" t="s">
        <v>530</v>
      </c>
      <c r="P114" s="99" t="s">
        <v>531</v>
      </c>
      <c r="Q114" s="100">
        <v>3421031</v>
      </c>
      <c r="R114" s="101" t="s">
        <v>532</v>
      </c>
      <c r="S114" s="101" t="s">
        <v>475</v>
      </c>
      <c r="T114" s="102" t="s">
        <v>476</v>
      </c>
      <c r="U114" s="96"/>
      <c r="V114" s="96"/>
      <c r="W114" s="96"/>
      <c r="X114" s="96"/>
      <c r="Y114" s="96"/>
      <c r="Z114" s="96"/>
      <c r="AA114" s="96"/>
    </row>
    <row r="115" spans="1:27" ht="15" hidden="1">
      <c r="A115" s="96"/>
      <c r="B115" s="96"/>
      <c r="C115" s="96"/>
      <c r="D115" s="96"/>
      <c r="E115" s="96"/>
      <c r="F115" s="96"/>
      <c r="G115" s="96"/>
      <c r="H115" s="96"/>
      <c r="I115" s="96"/>
      <c r="J115" s="97">
        <v>21</v>
      </c>
      <c r="K115" s="97" t="str">
        <f t="shared" si="4"/>
        <v>2942 INSTITUT ZA POVIJEST UMJETNOSTI</v>
      </c>
      <c r="L115" s="98">
        <v>2942</v>
      </c>
      <c r="M115" s="99" t="s">
        <v>533</v>
      </c>
      <c r="N115" s="99" t="s">
        <v>422</v>
      </c>
      <c r="O115" s="99" t="s">
        <v>534</v>
      </c>
      <c r="P115" s="99" t="s">
        <v>319</v>
      </c>
      <c r="Q115" s="100">
        <v>1339958</v>
      </c>
      <c r="R115" s="101" t="s">
        <v>535</v>
      </c>
      <c r="S115" s="101" t="s">
        <v>475</v>
      </c>
      <c r="T115" s="102" t="s">
        <v>476</v>
      </c>
      <c r="U115" s="96"/>
      <c r="V115" s="96"/>
      <c r="W115" s="96"/>
      <c r="X115" s="96"/>
      <c r="Y115" s="96"/>
      <c r="Z115" s="96"/>
      <c r="AA115" s="96"/>
    </row>
    <row r="116" spans="1:27" ht="15" hidden="1">
      <c r="A116" s="96"/>
      <c r="B116" s="96"/>
      <c r="C116" s="96"/>
      <c r="D116" s="96"/>
      <c r="E116" s="96"/>
      <c r="F116" s="96"/>
      <c r="G116" s="96"/>
      <c r="H116" s="96"/>
      <c r="I116" s="96"/>
      <c r="J116" s="97">
        <v>22</v>
      </c>
      <c r="K116" s="97" t="str">
        <f t="shared" si="4"/>
        <v>3068 INSTITUT ZA TURIZAM</v>
      </c>
      <c r="L116" s="98">
        <v>3068</v>
      </c>
      <c r="M116" s="99" t="s">
        <v>536</v>
      </c>
      <c r="N116" s="99" t="s">
        <v>422</v>
      </c>
      <c r="O116" s="99" t="s">
        <v>537</v>
      </c>
      <c r="P116" s="99" t="s">
        <v>319</v>
      </c>
      <c r="Q116" s="100">
        <v>3208001</v>
      </c>
      <c r="R116" s="101" t="s">
        <v>538</v>
      </c>
      <c r="S116" s="101" t="s">
        <v>475</v>
      </c>
      <c r="T116" s="102" t="s">
        <v>476</v>
      </c>
      <c r="U116" s="96"/>
      <c r="V116" s="96"/>
      <c r="W116" s="96"/>
      <c r="X116" s="96"/>
      <c r="Y116" s="96"/>
      <c r="Z116" s="96"/>
      <c r="AA116" s="96"/>
    </row>
    <row r="117" spans="1:27" ht="15" hidden="1">
      <c r="A117" s="96"/>
      <c r="B117" s="96"/>
      <c r="C117" s="96"/>
      <c r="D117" s="96"/>
      <c r="E117" s="96"/>
      <c r="F117" s="96"/>
      <c r="G117" s="96"/>
      <c r="H117" s="96"/>
      <c r="I117" s="96"/>
      <c r="J117" s="97">
        <v>23</v>
      </c>
      <c r="K117" s="97" t="str">
        <f t="shared" si="4"/>
        <v>21070 STAROSLAVENSKI INSTITUT</v>
      </c>
      <c r="L117" s="98">
        <v>21070</v>
      </c>
      <c r="M117" s="99" t="s">
        <v>539</v>
      </c>
      <c r="N117" s="99" t="s">
        <v>422</v>
      </c>
      <c r="O117" s="99" t="s">
        <v>540</v>
      </c>
      <c r="P117" s="99" t="s">
        <v>319</v>
      </c>
      <c r="Q117" s="100">
        <v>1259563</v>
      </c>
      <c r="R117" s="101" t="s">
        <v>541</v>
      </c>
      <c r="S117" s="101" t="s">
        <v>475</v>
      </c>
      <c r="T117" s="102" t="s">
        <v>476</v>
      </c>
      <c r="U117" s="96"/>
      <c r="V117" s="96"/>
      <c r="W117" s="96"/>
      <c r="X117" s="96"/>
      <c r="Y117" s="96"/>
      <c r="Z117" s="96"/>
      <c r="AA117" s="96"/>
    </row>
    <row r="118" spans="1:27" ht="15" hidden="1">
      <c r="A118" s="96"/>
      <c r="B118" s="96"/>
      <c r="C118" s="96"/>
      <c r="D118" s="96"/>
      <c r="E118" s="96"/>
      <c r="F118" s="96"/>
      <c r="G118" s="96"/>
      <c r="H118" s="96"/>
      <c r="I118" s="96"/>
      <c r="J118" s="97">
        <v>24</v>
      </c>
      <c r="K118" s="97" t="str">
        <f t="shared" si="4"/>
        <v>2967 HRVATSKI ŠUMARSKI INSTITUT</v>
      </c>
      <c r="L118" s="98">
        <v>2967</v>
      </c>
      <c r="M118" s="99" t="s">
        <v>542</v>
      </c>
      <c r="N118" s="99" t="s">
        <v>422</v>
      </c>
      <c r="O118" s="99" t="s">
        <v>543</v>
      </c>
      <c r="P118" s="99" t="s">
        <v>544</v>
      </c>
      <c r="Q118" s="100">
        <v>3115879</v>
      </c>
      <c r="R118" s="101" t="s">
        <v>545</v>
      </c>
      <c r="S118" s="101" t="s">
        <v>475</v>
      </c>
      <c r="T118" s="102" t="s">
        <v>476</v>
      </c>
      <c r="U118" s="96"/>
      <c r="V118" s="96"/>
      <c r="W118" s="96"/>
      <c r="X118" s="96"/>
      <c r="Y118" s="96"/>
      <c r="Z118" s="96"/>
      <c r="AA118" s="96"/>
    </row>
    <row r="119" spans="1:27" ht="15" hidden="1">
      <c r="A119" s="96"/>
      <c r="B119" s="96"/>
      <c r="C119" s="96"/>
      <c r="D119" s="96"/>
      <c r="E119" s="96"/>
      <c r="F119" s="96"/>
      <c r="G119" s="96"/>
      <c r="H119" s="96"/>
      <c r="I119" s="96"/>
      <c r="J119" s="97">
        <v>25</v>
      </c>
      <c r="K119" s="97" t="str">
        <f t="shared" si="4"/>
        <v>2991 Poljoprivredni institut, Osijek</v>
      </c>
      <c r="L119" s="98">
        <v>2991</v>
      </c>
      <c r="M119" s="99" t="s">
        <v>546</v>
      </c>
      <c r="N119" s="99" t="s">
        <v>422</v>
      </c>
      <c r="O119" s="99" t="s">
        <v>524</v>
      </c>
      <c r="P119" s="99" t="s">
        <v>319</v>
      </c>
      <c r="Q119" s="100">
        <v>3287572</v>
      </c>
      <c r="R119" s="101" t="s">
        <v>525</v>
      </c>
      <c r="S119" s="101" t="s">
        <v>475</v>
      </c>
      <c r="T119" s="102" t="s">
        <v>476</v>
      </c>
      <c r="U119" s="96"/>
      <c r="V119" s="96"/>
      <c r="W119" s="96"/>
      <c r="X119" s="96"/>
      <c r="Y119" s="96"/>
      <c r="Z119" s="96"/>
      <c r="AA119" s="96"/>
    </row>
    <row r="120" spans="1:27" ht="15" hidden="1">
      <c r="A120" s="96"/>
      <c r="B120" s="96"/>
      <c r="C120" s="96"/>
      <c r="D120" s="96"/>
      <c r="E120" s="96"/>
      <c r="F120" s="96"/>
      <c r="G120" s="96"/>
      <c r="H120" s="96"/>
      <c r="I120" s="96"/>
      <c r="J120" s="147">
        <v>1</v>
      </c>
      <c r="K120" s="147" t="str">
        <f t="shared" si="4"/>
        <v>6179 DRŽAVNI ZAVOD ZA INTELEKTUALNO VLASNIŠTVO</v>
      </c>
      <c r="L120" s="148">
        <v>6179</v>
      </c>
      <c r="M120" s="149" t="s">
        <v>547</v>
      </c>
      <c r="N120" s="149" t="s">
        <v>422</v>
      </c>
      <c r="O120" s="149" t="s">
        <v>548</v>
      </c>
      <c r="P120" s="149" t="s">
        <v>319</v>
      </c>
      <c r="Q120" s="150">
        <v>3899772</v>
      </c>
      <c r="R120" s="151" t="s">
        <v>549</v>
      </c>
      <c r="S120" s="151" t="s">
        <v>550</v>
      </c>
      <c r="T120" s="152" t="s">
        <v>551</v>
      </c>
      <c r="U120" s="96"/>
      <c r="V120" s="96"/>
      <c r="W120" s="96"/>
      <c r="X120" s="96"/>
      <c r="Y120" s="96"/>
      <c r="Z120" s="96"/>
      <c r="AA120" s="96"/>
    </row>
    <row r="121" spans="1:27" ht="15" hidden="1">
      <c r="A121" s="96"/>
      <c r="B121" s="96"/>
      <c r="C121" s="96"/>
      <c r="D121" s="96"/>
      <c r="E121" s="96"/>
      <c r="F121" s="96"/>
      <c r="G121" s="96"/>
      <c r="H121" s="96"/>
      <c r="I121" s="96"/>
      <c r="J121" s="147">
        <v>2</v>
      </c>
      <c r="K121" s="147" t="str">
        <f t="shared" si="4"/>
        <v>21836 NACIONALNA I SVEUČILIŠNA KNJIŽNICA U ZAGREBU</v>
      </c>
      <c r="L121" s="148">
        <v>21836</v>
      </c>
      <c r="M121" s="149" t="s">
        <v>552</v>
      </c>
      <c r="N121" s="149" t="s">
        <v>422</v>
      </c>
      <c r="O121" s="153" t="s">
        <v>553</v>
      </c>
      <c r="P121" s="149" t="s">
        <v>319</v>
      </c>
      <c r="Q121" s="150">
        <v>3205363</v>
      </c>
      <c r="R121" s="151" t="s">
        <v>554</v>
      </c>
      <c r="S121" s="151" t="s">
        <v>550</v>
      </c>
      <c r="T121" s="154" t="s">
        <v>551</v>
      </c>
      <c r="U121" s="96"/>
      <c r="V121" s="96"/>
      <c r="W121" s="96"/>
      <c r="X121" s="96"/>
      <c r="Y121" s="96"/>
      <c r="Z121" s="96"/>
      <c r="AA121" s="96"/>
    </row>
    <row r="122" spans="1:27" ht="15" hidden="1">
      <c r="A122" s="96"/>
      <c r="B122" s="96"/>
      <c r="C122" s="96"/>
      <c r="D122" s="96"/>
      <c r="E122" s="96"/>
      <c r="F122" s="96"/>
      <c r="G122" s="96"/>
      <c r="H122" s="96"/>
      <c r="I122" s="96"/>
      <c r="J122" s="147">
        <v>3</v>
      </c>
      <c r="K122" s="147" t="str">
        <f t="shared" si="4"/>
        <v>21852 HRVATSKA AKADEMSKA I ISTRAŽIVAČKA MREŽA - CARNET</v>
      </c>
      <c r="L122" s="148">
        <v>21852</v>
      </c>
      <c r="M122" s="149" t="s">
        <v>555</v>
      </c>
      <c r="N122" s="149" t="s">
        <v>422</v>
      </c>
      <c r="O122" s="153" t="s">
        <v>556</v>
      </c>
      <c r="P122" s="149" t="s">
        <v>319</v>
      </c>
      <c r="Q122" s="150">
        <v>1147820</v>
      </c>
      <c r="R122" s="151" t="s">
        <v>557</v>
      </c>
      <c r="S122" s="151" t="s">
        <v>550</v>
      </c>
      <c r="T122" s="154" t="s">
        <v>551</v>
      </c>
      <c r="U122" s="96"/>
      <c r="V122" s="96"/>
      <c r="W122" s="96"/>
      <c r="X122" s="96"/>
      <c r="Y122" s="96"/>
      <c r="Z122" s="96"/>
      <c r="AA122" s="96"/>
    </row>
    <row r="123" spans="1:27" ht="15" hidden="1">
      <c r="A123" s="96"/>
      <c r="B123" s="96"/>
      <c r="C123" s="96"/>
      <c r="D123" s="96"/>
      <c r="E123" s="96"/>
      <c r="F123" s="96"/>
      <c r="G123" s="96"/>
      <c r="H123" s="96"/>
      <c r="I123" s="96"/>
      <c r="J123" s="147">
        <v>4</v>
      </c>
      <c r="K123" s="147" t="str">
        <f t="shared" si="4"/>
        <v>21869 LEKSIKOGRAFSKI ZAVOD MIROSLAV KRLEŽA</v>
      </c>
      <c r="L123" s="148">
        <v>21869</v>
      </c>
      <c r="M123" s="149" t="s">
        <v>558</v>
      </c>
      <c r="N123" s="149" t="s">
        <v>422</v>
      </c>
      <c r="O123" s="153" t="s">
        <v>559</v>
      </c>
      <c r="P123" s="149" t="s">
        <v>319</v>
      </c>
      <c r="Q123" s="150">
        <v>3211622</v>
      </c>
      <c r="R123" s="151" t="s">
        <v>560</v>
      </c>
      <c r="S123" s="151" t="s">
        <v>550</v>
      </c>
      <c r="T123" s="154" t="s">
        <v>551</v>
      </c>
      <c r="U123" s="96"/>
      <c r="V123" s="96"/>
      <c r="W123" s="96"/>
      <c r="X123" s="96"/>
      <c r="Y123" s="96"/>
      <c r="Z123" s="96"/>
      <c r="AA123" s="96"/>
    </row>
    <row r="124" spans="1:27" ht="15" hidden="1">
      <c r="A124" s="96"/>
      <c r="B124" s="96"/>
      <c r="C124" s="96"/>
      <c r="D124" s="96"/>
      <c r="E124" s="96"/>
      <c r="F124" s="96"/>
      <c r="G124" s="96"/>
      <c r="H124" s="96"/>
      <c r="I124" s="96"/>
      <c r="J124" s="147">
        <v>5</v>
      </c>
      <c r="K124" s="147" t="str">
        <f t="shared" si="4"/>
        <v>23665 SVEUČILIŠTE U ZAGREBU - SVEUČILIŠNI RAČUNSKI CENTAR - SRCE</v>
      </c>
      <c r="L124" s="148">
        <v>23665</v>
      </c>
      <c r="M124" s="149" t="s">
        <v>561</v>
      </c>
      <c r="N124" s="149" t="s">
        <v>422</v>
      </c>
      <c r="O124" s="153" t="s">
        <v>556</v>
      </c>
      <c r="P124" s="149" t="s">
        <v>319</v>
      </c>
      <c r="Q124" s="150">
        <v>3283020</v>
      </c>
      <c r="R124" s="151" t="s">
        <v>562</v>
      </c>
      <c r="S124" s="151" t="s">
        <v>550</v>
      </c>
      <c r="T124" s="154" t="s">
        <v>551</v>
      </c>
      <c r="U124" s="96"/>
      <c r="V124" s="96"/>
      <c r="W124" s="96"/>
      <c r="X124" s="96"/>
      <c r="Y124" s="96"/>
      <c r="Z124" s="96"/>
      <c r="AA124" s="96"/>
    </row>
    <row r="125" spans="1:27" ht="15" hidden="1">
      <c r="A125" s="96"/>
      <c r="B125" s="96"/>
      <c r="C125" s="96"/>
      <c r="D125" s="96"/>
      <c r="E125" s="96"/>
      <c r="F125" s="96"/>
      <c r="G125" s="96"/>
      <c r="H125" s="96"/>
      <c r="I125" s="96"/>
      <c r="J125" s="147">
        <v>6</v>
      </c>
      <c r="K125" s="147" t="str">
        <f t="shared" si="4"/>
        <v>23962 AGENCIJA ZA ODGOJ I OBRAZOVANJE</v>
      </c>
      <c r="L125" s="148">
        <v>23962</v>
      </c>
      <c r="M125" s="149" t="s">
        <v>563</v>
      </c>
      <c r="N125" s="149" t="s">
        <v>422</v>
      </c>
      <c r="O125" s="149" t="s">
        <v>564</v>
      </c>
      <c r="P125" s="149" t="s">
        <v>319</v>
      </c>
      <c r="Q125" s="150">
        <v>1778129</v>
      </c>
      <c r="R125" s="151" t="s">
        <v>565</v>
      </c>
      <c r="S125" s="151" t="s">
        <v>550</v>
      </c>
      <c r="T125" s="154" t="s">
        <v>551</v>
      </c>
      <c r="U125" s="96"/>
      <c r="V125" s="96"/>
      <c r="W125" s="96"/>
      <c r="X125" s="96"/>
      <c r="Y125" s="96"/>
      <c r="Z125" s="96"/>
      <c r="AA125" s="96"/>
    </row>
    <row r="126" spans="1:27" ht="15" hidden="1">
      <c r="A126" s="96"/>
      <c r="B126" s="96"/>
      <c r="C126" s="96"/>
      <c r="D126" s="96"/>
      <c r="E126" s="96"/>
      <c r="F126" s="96"/>
      <c r="G126" s="96"/>
      <c r="H126" s="96"/>
      <c r="I126" s="96"/>
      <c r="J126" s="147">
        <v>7</v>
      </c>
      <c r="K126" s="147" t="str">
        <f t="shared" si="4"/>
        <v>38487 AGENCIJA ZA ZNANOST I VISOKO OBRAZOVANJE</v>
      </c>
      <c r="L126" s="148">
        <v>38487</v>
      </c>
      <c r="M126" s="149" t="s">
        <v>566</v>
      </c>
      <c r="N126" s="149" t="s">
        <v>422</v>
      </c>
      <c r="O126" s="153" t="s">
        <v>567</v>
      </c>
      <c r="P126" s="149" t="s">
        <v>319</v>
      </c>
      <c r="Q126" s="150">
        <v>1922548</v>
      </c>
      <c r="R126" s="151" t="s">
        <v>568</v>
      </c>
      <c r="S126" s="151" t="s">
        <v>550</v>
      </c>
      <c r="T126" s="154" t="s">
        <v>551</v>
      </c>
      <c r="U126" s="96"/>
      <c r="V126" s="96"/>
      <c r="W126" s="96"/>
      <c r="X126" s="96"/>
      <c r="Y126" s="96"/>
      <c r="Z126" s="96"/>
      <c r="AA126" s="96"/>
    </row>
    <row r="127" spans="1:27" ht="15" hidden="1">
      <c r="A127" s="96"/>
      <c r="B127" s="96"/>
      <c r="C127" s="96"/>
      <c r="D127" s="96"/>
      <c r="E127" s="96"/>
      <c r="F127" s="96"/>
      <c r="G127" s="96"/>
      <c r="H127" s="96"/>
      <c r="I127" s="96"/>
      <c r="J127" s="147">
        <v>8</v>
      </c>
      <c r="K127" s="147" t="str">
        <f t="shared" si="4"/>
        <v>40883 NACIONALNI CENTAR ZA VANJSKO VREDNOVANJE OBRAZOVANJA</v>
      </c>
      <c r="L127" s="148">
        <v>40883</v>
      </c>
      <c r="M127" s="149" t="s">
        <v>569</v>
      </c>
      <c r="N127" s="149" t="s">
        <v>422</v>
      </c>
      <c r="O127" s="153" t="s">
        <v>570</v>
      </c>
      <c r="P127" s="149" t="s">
        <v>319</v>
      </c>
      <c r="Q127" s="150">
        <v>1943430</v>
      </c>
      <c r="R127" s="151" t="s">
        <v>571</v>
      </c>
      <c r="S127" s="151" t="s">
        <v>550</v>
      </c>
      <c r="T127" s="154" t="s">
        <v>551</v>
      </c>
      <c r="U127" s="96"/>
      <c r="V127" s="96"/>
      <c r="W127" s="96"/>
      <c r="X127" s="96"/>
      <c r="Y127" s="96"/>
      <c r="Z127" s="96"/>
      <c r="AA127" s="96"/>
    </row>
    <row r="128" spans="1:27" ht="15" hidden="1">
      <c r="A128" s="96"/>
      <c r="B128" s="96"/>
      <c r="C128" s="96"/>
      <c r="D128" s="96"/>
      <c r="E128" s="96"/>
      <c r="F128" s="96"/>
      <c r="G128" s="96"/>
      <c r="H128" s="96"/>
      <c r="I128" s="96"/>
      <c r="J128" s="147">
        <v>9</v>
      </c>
      <c r="K128" s="147" t="str">
        <f t="shared" si="4"/>
        <v>43335 AGENCIJA ZA MOBILNOST I PROGRAME EUROPSKE UNIJE</v>
      </c>
      <c r="L128" s="148">
        <v>43335</v>
      </c>
      <c r="M128" s="149" t="s">
        <v>572</v>
      </c>
      <c r="N128" s="149" t="s">
        <v>422</v>
      </c>
      <c r="O128" s="153" t="s">
        <v>559</v>
      </c>
      <c r="P128" s="149" t="s">
        <v>319</v>
      </c>
      <c r="Q128" s="150">
        <v>2298007</v>
      </c>
      <c r="R128" s="151" t="s">
        <v>573</v>
      </c>
      <c r="S128" s="151" t="s">
        <v>550</v>
      </c>
      <c r="T128" s="154" t="s">
        <v>551</v>
      </c>
      <c r="U128" s="96"/>
      <c r="V128" s="96"/>
      <c r="W128" s="96"/>
      <c r="X128" s="96"/>
      <c r="Y128" s="96"/>
      <c r="Z128" s="96"/>
      <c r="AA128" s="96"/>
    </row>
    <row r="129" spans="1:27" ht="15" hidden="1">
      <c r="A129" s="96"/>
      <c r="B129" s="96"/>
      <c r="C129" s="96"/>
      <c r="D129" s="96"/>
      <c r="E129" s="96"/>
      <c r="F129" s="96"/>
      <c r="G129" s="96"/>
      <c r="H129" s="96"/>
      <c r="I129" s="96"/>
      <c r="J129" s="147">
        <v>10</v>
      </c>
      <c r="K129" s="147" t="str">
        <f t="shared" si="4"/>
        <v>46173 AGENCIJA ZA STRUKOVNO OBRAZOVANJE I OBRAZOVANJE ODRASLIH</v>
      </c>
      <c r="L129" s="148">
        <v>46173</v>
      </c>
      <c r="M129" s="149" t="s">
        <v>574</v>
      </c>
      <c r="N129" s="149" t="s">
        <v>422</v>
      </c>
      <c r="O129" s="153" t="s">
        <v>575</v>
      </c>
      <c r="P129" s="149" t="s">
        <v>319</v>
      </c>
      <c r="Q129" s="150">
        <v>2650029</v>
      </c>
      <c r="R129" s="151" t="s">
        <v>576</v>
      </c>
      <c r="S129" s="151" t="s">
        <v>550</v>
      </c>
      <c r="T129" s="154" t="s">
        <v>551</v>
      </c>
      <c r="U129" s="96"/>
      <c r="V129" s="96"/>
      <c r="W129" s="96"/>
      <c r="X129" s="96"/>
      <c r="Y129" s="96"/>
      <c r="Z129" s="96"/>
      <c r="AA129" s="96"/>
    </row>
    <row r="130" spans="1:27" ht="15" hidden="1">
      <c r="A130" s="96"/>
      <c r="B130" s="96"/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</row>
    <row r="131" spans="1:27" ht="15" hidden="1">
      <c r="A131" s="96"/>
      <c r="B131" s="96"/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</row>
    <row r="132" spans="1:27" ht="15" hidden="1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</row>
    <row r="133" spans="1:27" ht="15" hidden="1">
      <c r="A133" s="96"/>
      <c r="B133" s="96"/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</row>
    <row r="134" spans="1:27" ht="15" hidden="1">
      <c r="A134" s="96"/>
      <c r="B134" s="96"/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</row>
    <row r="135" spans="1:27" ht="15" hidden="1">
      <c r="A135" s="96"/>
      <c r="B135" s="96"/>
      <c r="C135" s="96"/>
      <c r="D135" s="96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6"/>
      <c r="Z135" s="96"/>
      <c r="AA135" s="96"/>
    </row>
    <row r="136" spans="1:27" ht="15" hidden="1">
      <c r="A136" s="96"/>
      <c r="B136" s="96"/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</row>
    <row r="137" spans="1:27" ht="15" hidden="1">
      <c r="A137" s="96"/>
      <c r="B137" s="96"/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</row>
    <row r="138" spans="1:27" ht="15" hidden="1">
      <c r="A138" s="96"/>
      <c r="B138" s="96"/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</row>
    <row r="139" spans="1:27" ht="15" hidden="1">
      <c r="A139" s="96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</row>
    <row r="140" spans="1:27" ht="15" hidden="1">
      <c r="A140" s="96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96"/>
      <c r="N140" s="96"/>
      <c r="O140" s="96"/>
      <c r="P140" s="96"/>
      <c r="Q140" s="96"/>
      <c r="R140" s="96"/>
      <c r="S140" s="96"/>
      <c r="T140" s="96"/>
      <c r="U140" s="96"/>
      <c r="V140" s="96"/>
      <c r="W140" s="96"/>
      <c r="X140" s="96"/>
      <c r="Y140" s="96"/>
      <c r="Z140" s="96"/>
      <c r="AA140" s="96"/>
    </row>
    <row r="141" spans="1:27" ht="15" hidden="1">
      <c r="A141" s="96"/>
      <c r="B141" s="96"/>
      <c r="C141" s="96"/>
      <c r="D141" s="96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6"/>
      <c r="Z141" s="96"/>
      <c r="AA141" s="96"/>
    </row>
    <row r="142" spans="1:27" ht="15" hidden="1">
      <c r="A142" s="96"/>
      <c r="B142" s="96"/>
      <c r="C142" s="96"/>
      <c r="D142" s="96"/>
      <c r="E142" s="96"/>
      <c r="F142" s="96"/>
      <c r="G142" s="96"/>
      <c r="H142" s="96"/>
      <c r="I142" s="96"/>
      <c r="J142" s="96"/>
      <c r="K142" s="96"/>
      <c r="L142" s="96"/>
      <c r="M142" s="96"/>
      <c r="N142" s="96"/>
      <c r="O142" s="96"/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</row>
    <row r="143" spans="1:27" ht="15" hidden="1">
      <c r="A143" s="96"/>
      <c r="B143" s="96"/>
      <c r="C143" s="96"/>
      <c r="D143" s="96"/>
      <c r="E143" s="96"/>
      <c r="F143" s="96"/>
      <c r="G143" s="96"/>
      <c r="H143" s="96"/>
      <c r="I143" s="96"/>
      <c r="J143" s="96"/>
      <c r="K143" s="96"/>
      <c r="L143" s="96"/>
      <c r="M143" s="96"/>
      <c r="N143" s="96"/>
      <c r="O143" s="96"/>
      <c r="P143" s="96"/>
      <c r="Q143" s="96"/>
      <c r="R143" s="96"/>
      <c r="S143" s="96"/>
      <c r="T143" s="96"/>
      <c r="U143" s="96"/>
      <c r="V143" s="96"/>
      <c r="W143" s="96"/>
      <c r="X143" s="96"/>
      <c r="Y143" s="96"/>
      <c r="Z143" s="96"/>
      <c r="AA143" s="96"/>
    </row>
    <row r="144" spans="1:27" ht="15" hidden="1">
      <c r="A144" s="96"/>
      <c r="B144" s="96"/>
      <c r="C144" s="96"/>
      <c r="D144" s="96"/>
      <c r="E144" s="96"/>
      <c r="F144" s="96"/>
      <c r="G144" s="96"/>
      <c r="H144" s="96"/>
      <c r="I144" s="96"/>
      <c r="J144" s="96"/>
      <c r="K144" s="96"/>
      <c r="L144" s="96"/>
      <c r="M144" s="96"/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</row>
    <row r="145" spans="1:27" ht="15" hidden="1">
      <c r="A145" s="96"/>
      <c r="B145" s="96"/>
      <c r="C145" s="96"/>
      <c r="D145" s="96"/>
      <c r="E145" s="96"/>
      <c r="F145" s="96"/>
      <c r="G145" s="96"/>
      <c r="H145" s="96"/>
      <c r="I145" s="96"/>
      <c r="J145" s="96"/>
      <c r="K145" s="96"/>
      <c r="L145" s="96"/>
      <c r="M145" s="96"/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</row>
    <row r="146" spans="1:27" ht="15" hidden="1">
      <c r="A146" s="96"/>
      <c r="B146" s="96"/>
      <c r="C146" s="96"/>
      <c r="D146" s="96"/>
      <c r="E146" s="96"/>
      <c r="F146" s="96"/>
      <c r="G146" s="96"/>
      <c r="H146" s="96"/>
      <c r="I146" s="96"/>
      <c r="J146" s="96"/>
      <c r="K146" s="96"/>
      <c r="L146" s="96"/>
      <c r="M146" s="96"/>
      <c r="N146" s="96"/>
      <c r="O146" s="96"/>
      <c r="P146" s="96"/>
      <c r="Q146" s="96"/>
      <c r="R146" s="96"/>
      <c r="S146" s="96"/>
      <c r="T146" s="96"/>
      <c r="U146" s="96"/>
      <c r="V146" s="96"/>
      <c r="W146" s="96"/>
      <c r="X146" s="96"/>
      <c r="Y146" s="96"/>
      <c r="Z146" s="96"/>
      <c r="AA146" s="96"/>
    </row>
    <row r="147" spans="1:27" ht="15" hidden="1">
      <c r="A147" s="96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96"/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  <c r="AA147" s="96"/>
    </row>
    <row r="148" spans="1:27" ht="15" hidden="1">
      <c r="A148" s="96"/>
      <c r="B148" s="96"/>
      <c r="C148" s="96"/>
      <c r="D148" s="96"/>
      <c r="E148" s="96"/>
      <c r="F148" s="96"/>
      <c r="G148" s="96"/>
      <c r="H148" s="96"/>
      <c r="I148" s="96"/>
      <c r="J148" s="96"/>
      <c r="K148" s="96"/>
      <c r="L148" s="96"/>
      <c r="M148" s="96"/>
      <c r="N148" s="96"/>
      <c r="O148" s="96"/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96"/>
    </row>
    <row r="149" spans="1:27" ht="15" hidden="1">
      <c r="A149" s="96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96"/>
      <c r="O149" s="96"/>
      <c r="P149" s="96"/>
      <c r="Q149" s="96"/>
      <c r="R149" s="96"/>
      <c r="S149" s="96"/>
      <c r="T149" s="96"/>
      <c r="U149" s="96"/>
      <c r="V149" s="96"/>
      <c r="W149" s="96"/>
      <c r="X149" s="96"/>
      <c r="Y149" s="96"/>
      <c r="Z149" s="96"/>
      <c r="AA149" s="96"/>
    </row>
    <row r="150" spans="1:27" ht="15" hidden="1">
      <c r="A150" s="96"/>
      <c r="B150" s="96"/>
      <c r="C150" s="96"/>
      <c r="D150" s="96"/>
      <c r="E150" s="96"/>
      <c r="F150" s="96"/>
      <c r="G150" s="96"/>
      <c r="H150" s="96"/>
      <c r="I150" s="96"/>
      <c r="J150" s="96"/>
      <c r="K150" s="96"/>
      <c r="L150" s="96"/>
      <c r="M150" s="96"/>
      <c r="N150" s="96"/>
      <c r="O150" s="96"/>
      <c r="P150" s="96"/>
      <c r="Q150" s="96"/>
      <c r="R150" s="96"/>
      <c r="S150" s="96"/>
      <c r="T150" s="96"/>
      <c r="U150" s="96"/>
      <c r="V150" s="96"/>
      <c r="W150" s="96"/>
      <c r="X150" s="96"/>
      <c r="Y150" s="96"/>
      <c r="Z150" s="96"/>
      <c r="AA150" s="96"/>
    </row>
    <row r="151" spans="1:27" ht="15" hidden="1">
      <c r="A151" s="96"/>
      <c r="B151" s="96"/>
      <c r="C151" s="96"/>
      <c r="D151" s="96"/>
      <c r="E151" s="96"/>
      <c r="F151" s="96"/>
      <c r="G151" s="96"/>
      <c r="H151" s="96"/>
      <c r="I151" s="96"/>
      <c r="J151" s="96"/>
      <c r="K151" s="96"/>
      <c r="L151" s="96"/>
      <c r="M151" s="96"/>
      <c r="N151" s="96"/>
      <c r="O151" s="96"/>
      <c r="P151" s="96"/>
      <c r="Q151" s="96"/>
      <c r="R151" s="96"/>
      <c r="S151" s="96"/>
      <c r="T151" s="96"/>
      <c r="U151" s="96"/>
      <c r="V151" s="96"/>
      <c r="W151" s="96"/>
      <c r="X151" s="96"/>
      <c r="Y151" s="96"/>
      <c r="Z151" s="96"/>
      <c r="AA151" s="96"/>
    </row>
    <row r="152" spans="1:27" ht="15" hidden="1">
      <c r="A152" s="96"/>
      <c r="B152" s="96"/>
      <c r="C152" s="96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96"/>
      <c r="S152" s="96"/>
      <c r="T152" s="96"/>
      <c r="U152" s="96"/>
      <c r="V152" s="96"/>
      <c r="W152" s="96"/>
      <c r="X152" s="96"/>
      <c r="Y152" s="96"/>
      <c r="Z152" s="96"/>
      <c r="AA152" s="96"/>
    </row>
    <row r="153" spans="1:27" ht="15" hidden="1">
      <c r="A153" s="96"/>
      <c r="B153" s="96"/>
      <c r="C153" s="96"/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  <c r="R153" s="96"/>
      <c r="S153" s="96"/>
      <c r="T153" s="96"/>
      <c r="U153" s="96"/>
      <c r="V153" s="96"/>
      <c r="W153" s="96"/>
      <c r="X153" s="96"/>
      <c r="Y153" s="96"/>
      <c r="Z153" s="96"/>
      <c r="AA153" s="96"/>
    </row>
    <row r="154" spans="1:27" ht="15" hidden="1">
      <c r="A154" s="96"/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  <c r="U154" s="96"/>
      <c r="V154" s="96"/>
      <c r="W154" s="96"/>
      <c r="X154" s="96"/>
      <c r="Y154" s="96"/>
      <c r="Z154" s="96"/>
      <c r="AA154" s="96"/>
    </row>
    <row r="155" spans="1:27" ht="15" hidden="1">
      <c r="A155" s="96"/>
      <c r="B155" s="96"/>
      <c r="C155" s="96"/>
      <c r="D155" s="96"/>
      <c r="E155" s="96"/>
      <c r="F155" s="96"/>
      <c r="G155" s="96"/>
      <c r="H155" s="96"/>
      <c r="I155" s="96"/>
      <c r="J155" s="96"/>
      <c r="K155" s="96"/>
      <c r="L155" s="96"/>
      <c r="M155" s="96"/>
      <c r="N155" s="96"/>
      <c r="O155" s="96"/>
      <c r="P155" s="96"/>
      <c r="Q155" s="96"/>
      <c r="R155" s="96"/>
      <c r="S155" s="96"/>
      <c r="T155" s="96"/>
      <c r="U155" s="96"/>
      <c r="V155" s="96"/>
      <c r="W155" s="96"/>
      <c r="X155" s="96"/>
      <c r="Y155" s="96"/>
      <c r="Z155" s="96"/>
      <c r="AA155" s="96"/>
    </row>
    <row r="156" spans="1:27" ht="15" hidden="1">
      <c r="A156" s="96"/>
      <c r="B156" s="96"/>
      <c r="C156" s="96"/>
      <c r="D156" s="96"/>
      <c r="E156" s="96"/>
      <c r="F156" s="96"/>
      <c r="G156" s="96"/>
      <c r="H156" s="96"/>
      <c r="I156" s="96"/>
      <c r="J156" s="96"/>
      <c r="K156" s="96"/>
      <c r="L156" s="96"/>
      <c r="M156" s="96"/>
      <c r="N156" s="96"/>
      <c r="O156" s="96"/>
      <c r="P156" s="96"/>
      <c r="Q156" s="96"/>
      <c r="R156" s="96"/>
      <c r="S156" s="96"/>
      <c r="T156" s="96"/>
      <c r="U156" s="96"/>
      <c r="V156" s="96"/>
      <c r="W156" s="96"/>
      <c r="X156" s="96"/>
      <c r="Y156" s="96"/>
      <c r="Z156" s="96"/>
      <c r="AA156" s="96"/>
    </row>
    <row r="157" spans="1:27" ht="15" hidden="1">
      <c r="A157" s="96"/>
      <c r="B157" s="96"/>
      <c r="C157" s="96"/>
      <c r="D157" s="96"/>
      <c r="E157" s="96"/>
      <c r="F157" s="96"/>
      <c r="G157" s="96"/>
      <c r="H157" s="96"/>
      <c r="I157" s="96"/>
      <c r="J157" s="96"/>
      <c r="K157" s="96"/>
      <c r="L157" s="96"/>
      <c r="M157" s="96"/>
      <c r="N157" s="96"/>
      <c r="O157" s="96"/>
      <c r="P157" s="96"/>
      <c r="Q157" s="96"/>
      <c r="R157" s="96"/>
      <c r="S157" s="96"/>
      <c r="T157" s="96"/>
      <c r="U157" s="96"/>
      <c r="V157" s="96"/>
      <c r="W157" s="96"/>
      <c r="X157" s="96"/>
      <c r="Y157" s="96"/>
      <c r="Z157" s="96"/>
      <c r="AA157" s="96"/>
    </row>
    <row r="158" spans="1:27" ht="15" hidden="1">
      <c r="A158" s="96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96"/>
      <c r="O158" s="96"/>
      <c r="P158" s="96"/>
      <c r="Q158" s="96"/>
      <c r="R158" s="96"/>
      <c r="S158" s="96"/>
      <c r="T158" s="96"/>
      <c r="U158" s="96"/>
      <c r="V158" s="96"/>
      <c r="W158" s="96"/>
      <c r="X158" s="96"/>
      <c r="Y158" s="96"/>
      <c r="Z158" s="96"/>
      <c r="AA158" s="96"/>
    </row>
    <row r="159" spans="1:27" ht="15" hidden="1">
      <c r="A159" s="96"/>
      <c r="B159" s="96"/>
      <c r="C159" s="96"/>
      <c r="D159" s="96"/>
      <c r="E159" s="96"/>
      <c r="F159" s="96"/>
      <c r="G159" s="96"/>
      <c r="H159" s="96"/>
      <c r="I159" s="96"/>
      <c r="J159" s="96"/>
      <c r="K159" s="96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A159" s="96"/>
    </row>
    <row r="160" spans="1:27" ht="15" hidden="1">
      <c r="A160" s="96"/>
      <c r="B160" s="96"/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96"/>
      <c r="S160" s="96"/>
      <c r="T160" s="96"/>
      <c r="U160" s="96"/>
      <c r="V160" s="96"/>
      <c r="W160" s="96"/>
      <c r="X160" s="96"/>
      <c r="Y160" s="96"/>
      <c r="Z160" s="96"/>
      <c r="AA160" s="96"/>
    </row>
    <row r="161" spans="1:27" ht="15" hidden="1">
      <c r="A161" s="96"/>
      <c r="B161" s="96"/>
      <c r="C161" s="96"/>
      <c r="D161" s="96"/>
      <c r="E161" s="96"/>
      <c r="F161" s="96"/>
      <c r="G161" s="96"/>
      <c r="H161" s="96"/>
      <c r="I161" s="96"/>
      <c r="J161" s="96"/>
      <c r="K161" s="96"/>
      <c r="L161" s="96"/>
      <c r="M161" s="96"/>
      <c r="N161" s="96"/>
      <c r="O161" s="96"/>
      <c r="P161" s="96"/>
      <c r="Q161" s="96"/>
      <c r="R161" s="96"/>
      <c r="S161" s="96"/>
      <c r="T161" s="96"/>
      <c r="U161" s="96"/>
      <c r="V161" s="96"/>
      <c r="W161" s="96"/>
      <c r="X161" s="96"/>
      <c r="Y161" s="96"/>
      <c r="Z161" s="96"/>
      <c r="AA161" s="96"/>
    </row>
    <row r="162" spans="1:27" ht="15" hidden="1">
      <c r="A162" s="96"/>
      <c r="B162" s="96"/>
      <c r="C162" s="96"/>
      <c r="D162" s="96"/>
      <c r="E162" s="96"/>
      <c r="F162" s="96"/>
      <c r="G162" s="96"/>
      <c r="H162" s="96"/>
      <c r="I162" s="96"/>
      <c r="J162" s="96"/>
      <c r="K162" s="96"/>
      <c r="L162" s="96"/>
      <c r="M162" s="96"/>
      <c r="N162" s="96"/>
      <c r="O162" s="96"/>
      <c r="P162" s="96"/>
      <c r="Q162" s="96"/>
      <c r="R162" s="96"/>
      <c r="S162" s="96"/>
      <c r="T162" s="96"/>
      <c r="U162" s="96"/>
      <c r="V162" s="96"/>
      <c r="W162" s="96"/>
      <c r="X162" s="96"/>
      <c r="Y162" s="96"/>
      <c r="Z162" s="96"/>
      <c r="AA162" s="96"/>
    </row>
    <row r="163" spans="1:27" ht="15" hidden="1">
      <c r="A163" s="96"/>
      <c r="B163" s="96"/>
      <c r="C163" s="96"/>
      <c r="D163" s="96"/>
      <c r="E163" s="96"/>
      <c r="F163" s="96"/>
      <c r="G163" s="96"/>
      <c r="H163" s="96"/>
      <c r="I163" s="96"/>
      <c r="J163" s="96"/>
      <c r="K163" s="96"/>
      <c r="L163" s="96"/>
      <c r="M163" s="96"/>
      <c r="N163" s="96"/>
      <c r="O163" s="96"/>
      <c r="P163" s="96"/>
      <c r="Q163" s="96"/>
      <c r="R163" s="96"/>
      <c r="S163" s="96"/>
      <c r="T163" s="96"/>
      <c r="U163" s="96"/>
      <c r="V163" s="96"/>
      <c r="W163" s="96"/>
      <c r="X163" s="96"/>
      <c r="Y163" s="96"/>
      <c r="Z163" s="96"/>
      <c r="AA163" s="96"/>
    </row>
    <row r="164" spans="1:27" ht="15" hidden="1">
      <c r="A164" s="96"/>
      <c r="B164" s="96"/>
      <c r="C164" s="96"/>
      <c r="D164" s="96"/>
      <c r="E164" s="96"/>
      <c r="F164" s="96"/>
      <c r="G164" s="96"/>
      <c r="H164" s="96"/>
      <c r="I164" s="96"/>
      <c r="J164" s="96"/>
      <c r="K164" s="96"/>
      <c r="L164" s="96"/>
      <c r="M164" s="96"/>
      <c r="N164" s="96"/>
      <c r="O164" s="96"/>
      <c r="P164" s="96"/>
      <c r="Q164" s="96"/>
      <c r="R164" s="96"/>
      <c r="S164" s="96"/>
      <c r="T164" s="96"/>
      <c r="U164" s="96"/>
      <c r="V164" s="96"/>
      <c r="W164" s="96"/>
      <c r="X164" s="96"/>
      <c r="Y164" s="96"/>
      <c r="Z164" s="96"/>
      <c r="AA164" s="96"/>
    </row>
    <row r="165" spans="1:27" ht="15" hidden="1">
      <c r="A165" s="96"/>
      <c r="B165" s="96"/>
      <c r="C165" s="96"/>
      <c r="D165" s="96"/>
      <c r="E165" s="96"/>
      <c r="F165" s="96"/>
      <c r="G165" s="96"/>
      <c r="H165" s="96"/>
      <c r="I165" s="96"/>
      <c r="J165" s="96"/>
      <c r="K165" s="96"/>
      <c r="L165" s="96"/>
      <c r="M165" s="96"/>
      <c r="N165" s="96"/>
      <c r="O165" s="96"/>
      <c r="P165" s="96"/>
      <c r="Q165" s="96"/>
      <c r="R165" s="96"/>
      <c r="S165" s="96"/>
      <c r="T165" s="96"/>
      <c r="U165" s="96"/>
      <c r="V165" s="96"/>
      <c r="W165" s="96"/>
      <c r="X165" s="96"/>
      <c r="Y165" s="96"/>
      <c r="Z165" s="96"/>
      <c r="AA165" s="96"/>
    </row>
    <row r="166" spans="1:27" ht="15" hidden="1">
      <c r="A166" s="96"/>
      <c r="B166" s="96"/>
      <c r="C166" s="96"/>
      <c r="D166" s="96"/>
      <c r="E166" s="96"/>
      <c r="F166" s="96"/>
      <c r="G166" s="96"/>
      <c r="H166" s="96"/>
      <c r="I166" s="96"/>
      <c r="J166" s="96"/>
      <c r="K166" s="96"/>
      <c r="L166" s="96"/>
      <c r="M166" s="96"/>
      <c r="N166" s="96"/>
      <c r="O166" s="96"/>
      <c r="P166" s="96"/>
      <c r="Q166" s="96"/>
      <c r="R166" s="96"/>
      <c r="S166" s="96"/>
      <c r="T166" s="96"/>
      <c r="U166" s="96"/>
      <c r="V166" s="96"/>
      <c r="W166" s="96"/>
      <c r="X166" s="96"/>
      <c r="Y166" s="96"/>
      <c r="Z166" s="96"/>
      <c r="AA166" s="96"/>
    </row>
    <row r="167" spans="1:27" ht="15" hidden="1">
      <c r="A167" s="96"/>
      <c r="B167" s="96"/>
      <c r="C167" s="96"/>
      <c r="D167" s="96"/>
      <c r="E167" s="96"/>
      <c r="F167" s="96"/>
      <c r="G167" s="96"/>
      <c r="H167" s="96"/>
      <c r="I167" s="96"/>
      <c r="J167" s="96"/>
      <c r="K167" s="96"/>
      <c r="L167" s="96"/>
      <c r="M167" s="96"/>
      <c r="N167" s="96"/>
      <c r="O167" s="96"/>
      <c r="P167" s="96"/>
      <c r="Q167" s="96"/>
      <c r="R167" s="96"/>
      <c r="S167" s="96"/>
      <c r="T167" s="96"/>
      <c r="U167" s="96"/>
      <c r="V167" s="96"/>
      <c r="W167" s="96"/>
      <c r="X167" s="96"/>
      <c r="Y167" s="96"/>
      <c r="Z167" s="96"/>
      <c r="AA167" s="96"/>
    </row>
    <row r="168" spans="1:27" ht="15" hidden="1">
      <c r="A168" s="96"/>
      <c r="B168" s="96"/>
      <c r="C168" s="96"/>
      <c r="D168" s="96"/>
      <c r="E168" s="96"/>
      <c r="F168" s="96"/>
      <c r="G168" s="96"/>
      <c r="H168" s="96"/>
      <c r="I168" s="96"/>
      <c r="J168" s="96"/>
      <c r="K168" s="96"/>
      <c r="L168" s="96"/>
      <c r="M168" s="96"/>
      <c r="N168" s="96"/>
      <c r="O168" s="96"/>
      <c r="P168" s="96"/>
      <c r="Q168" s="96"/>
      <c r="R168" s="96"/>
      <c r="S168" s="96"/>
      <c r="T168" s="96"/>
      <c r="U168" s="96"/>
      <c r="V168" s="96"/>
      <c r="W168" s="96"/>
      <c r="X168" s="96"/>
      <c r="Y168" s="96"/>
      <c r="Z168" s="96"/>
      <c r="AA168" s="96"/>
    </row>
    <row r="169" spans="1:27" ht="15" hidden="1">
      <c r="A169" s="96"/>
      <c r="B169" s="96"/>
      <c r="C169" s="96"/>
      <c r="D169" s="96"/>
      <c r="E169" s="96"/>
      <c r="F169" s="96"/>
      <c r="G169" s="96"/>
      <c r="H169" s="96"/>
      <c r="I169" s="96"/>
      <c r="J169" s="96"/>
      <c r="K169" s="96"/>
      <c r="L169" s="96"/>
      <c r="M169" s="96"/>
      <c r="N169" s="96"/>
      <c r="O169" s="96"/>
      <c r="P169" s="96"/>
      <c r="Q169" s="96"/>
      <c r="R169" s="96"/>
      <c r="S169" s="96"/>
      <c r="T169" s="96"/>
      <c r="U169" s="96"/>
      <c r="V169" s="96"/>
      <c r="W169" s="96"/>
      <c r="X169" s="96"/>
      <c r="Y169" s="96"/>
      <c r="Z169" s="96"/>
      <c r="AA169" s="96"/>
    </row>
    <row r="170" spans="1:27" ht="15" hidden="1">
      <c r="A170" s="96"/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96"/>
      <c r="O170" s="96"/>
      <c r="P170" s="96"/>
      <c r="Q170" s="96"/>
      <c r="R170" s="96"/>
      <c r="S170" s="96"/>
      <c r="T170" s="96"/>
      <c r="U170" s="96"/>
      <c r="V170" s="96"/>
      <c r="W170" s="96"/>
      <c r="X170" s="96"/>
      <c r="Y170" s="96"/>
      <c r="Z170" s="96"/>
      <c r="AA170" s="96"/>
    </row>
    <row r="171" spans="1:27" ht="15" hidden="1">
      <c r="A171" s="96"/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96"/>
      <c r="O171" s="96"/>
      <c r="P171" s="96"/>
      <c r="Q171" s="96"/>
      <c r="R171" s="96"/>
      <c r="S171" s="96"/>
      <c r="T171" s="96"/>
      <c r="U171" s="96"/>
      <c r="V171" s="96"/>
      <c r="W171" s="96"/>
      <c r="X171" s="96"/>
      <c r="Y171" s="96"/>
      <c r="Z171" s="96"/>
      <c r="AA171" s="96"/>
    </row>
    <row r="172" spans="1:27" ht="15" hidden="1">
      <c r="A172" s="96"/>
      <c r="B172" s="96"/>
      <c r="C172" s="96"/>
      <c r="D172" s="96"/>
      <c r="E172" s="96"/>
      <c r="F172" s="96"/>
      <c r="G172" s="96"/>
      <c r="H172" s="96"/>
      <c r="I172" s="96"/>
      <c r="J172" s="96"/>
      <c r="K172" s="96"/>
      <c r="L172" s="96"/>
      <c r="M172" s="96"/>
      <c r="N172" s="96"/>
      <c r="O172" s="96"/>
      <c r="P172" s="96"/>
      <c r="Q172" s="96"/>
      <c r="R172" s="96"/>
      <c r="S172" s="96"/>
      <c r="T172" s="96"/>
      <c r="U172" s="96"/>
      <c r="V172" s="96"/>
      <c r="W172" s="96"/>
      <c r="X172" s="96"/>
      <c r="Y172" s="96"/>
      <c r="Z172" s="96"/>
      <c r="AA172" s="96"/>
    </row>
    <row r="173" spans="1:27" ht="15" hidden="1">
      <c r="A173" s="96"/>
      <c r="B173" s="96"/>
      <c r="C173" s="96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96"/>
      <c r="S173" s="96"/>
      <c r="T173" s="96"/>
      <c r="U173" s="96"/>
      <c r="V173" s="96"/>
      <c r="W173" s="96"/>
      <c r="X173" s="96"/>
      <c r="Y173" s="96"/>
      <c r="Z173" s="96"/>
      <c r="AA173" s="96"/>
    </row>
    <row r="174" spans="1:27" ht="15" hidden="1">
      <c r="A174" s="96"/>
      <c r="B174" s="96"/>
      <c r="C174" s="96"/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  <c r="R174" s="96"/>
      <c r="S174" s="96"/>
      <c r="T174" s="96"/>
      <c r="U174" s="96"/>
      <c r="V174" s="96"/>
      <c r="W174" s="96"/>
      <c r="X174" s="96"/>
      <c r="Y174" s="96"/>
      <c r="Z174" s="96"/>
      <c r="AA174" s="96"/>
    </row>
    <row r="175" spans="1:27" ht="15" hidden="1">
      <c r="A175" s="96"/>
      <c r="B175" s="96"/>
      <c r="C175" s="96"/>
      <c r="D175" s="96"/>
      <c r="E175" s="96"/>
      <c r="F175" s="96"/>
      <c r="G175" s="96"/>
      <c r="H175" s="96"/>
      <c r="I175" s="96"/>
      <c r="J175" s="96"/>
      <c r="K175" s="96"/>
      <c r="L175" s="96"/>
      <c r="M175" s="96"/>
      <c r="N175" s="96"/>
      <c r="O175" s="96"/>
      <c r="P175" s="96"/>
      <c r="Q175" s="96"/>
      <c r="R175" s="96"/>
      <c r="S175" s="96"/>
      <c r="T175" s="96"/>
      <c r="U175" s="96"/>
      <c r="V175" s="96"/>
      <c r="W175" s="96"/>
      <c r="X175" s="96"/>
      <c r="Y175" s="96"/>
      <c r="Z175" s="96"/>
      <c r="AA175" s="96"/>
    </row>
    <row r="176" spans="1:27" ht="15" hidden="1">
      <c r="A176" s="96"/>
      <c r="B176" s="96"/>
      <c r="C176" s="96"/>
      <c r="D176" s="96"/>
      <c r="E176" s="96"/>
      <c r="F176" s="96"/>
      <c r="G176" s="96"/>
      <c r="H176" s="96"/>
      <c r="I176" s="96"/>
      <c r="J176" s="96"/>
      <c r="K176" s="96"/>
      <c r="L176" s="96"/>
      <c r="M176" s="96"/>
      <c r="N176" s="96"/>
      <c r="O176" s="96"/>
      <c r="P176" s="96"/>
      <c r="Q176" s="96"/>
      <c r="R176" s="96"/>
      <c r="S176" s="96"/>
      <c r="T176" s="96"/>
      <c r="U176" s="96"/>
      <c r="V176" s="96"/>
      <c r="W176" s="96"/>
      <c r="X176" s="96"/>
      <c r="Y176" s="96"/>
      <c r="Z176" s="96"/>
      <c r="AA176" s="96"/>
    </row>
    <row r="177" spans="1:27" ht="15" hidden="1">
      <c r="A177" s="96"/>
      <c r="B177" s="96"/>
      <c r="C177" s="96"/>
      <c r="D177" s="96"/>
      <c r="E177" s="96"/>
      <c r="F177" s="96"/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6"/>
      <c r="T177" s="96"/>
      <c r="U177" s="96"/>
      <c r="V177" s="96"/>
      <c r="W177" s="96"/>
      <c r="X177" s="96"/>
      <c r="Y177" s="96"/>
      <c r="Z177" s="96"/>
      <c r="AA177" s="96"/>
    </row>
    <row r="178" spans="1:27" ht="15" hidden="1">
      <c r="A178" s="96"/>
      <c r="B178" s="96"/>
      <c r="C178" s="96"/>
      <c r="D178" s="96"/>
      <c r="E178" s="96"/>
      <c r="F178" s="96"/>
      <c r="G178" s="96"/>
      <c r="H178" s="96"/>
      <c r="I178" s="96"/>
      <c r="J178" s="96"/>
      <c r="K178" s="96"/>
      <c r="L178" s="96"/>
      <c r="M178" s="96"/>
      <c r="N178" s="96"/>
      <c r="O178" s="96"/>
      <c r="P178" s="96"/>
      <c r="Q178" s="96"/>
      <c r="R178" s="96"/>
      <c r="S178" s="96"/>
      <c r="T178" s="96"/>
      <c r="U178" s="96"/>
      <c r="V178" s="96"/>
      <c r="W178" s="96"/>
      <c r="X178" s="96"/>
      <c r="Y178" s="96"/>
      <c r="Z178" s="96"/>
      <c r="AA178" s="96"/>
    </row>
    <row r="179" spans="1:27" ht="15" hidden="1">
      <c r="A179" s="96"/>
      <c r="B179" s="96"/>
      <c r="C179" s="96"/>
      <c r="D179" s="96"/>
      <c r="E179" s="96"/>
      <c r="F179" s="96"/>
      <c r="G179" s="96"/>
      <c r="H179" s="96"/>
      <c r="I179" s="96"/>
      <c r="J179" s="96"/>
      <c r="K179" s="96"/>
      <c r="L179" s="96"/>
      <c r="M179" s="96"/>
      <c r="N179" s="96"/>
      <c r="O179" s="96"/>
      <c r="P179" s="96"/>
      <c r="Q179" s="96"/>
      <c r="R179" s="96"/>
      <c r="S179" s="96"/>
      <c r="T179" s="96"/>
      <c r="U179" s="96"/>
      <c r="V179" s="96"/>
      <c r="W179" s="96"/>
      <c r="X179" s="96"/>
      <c r="Y179" s="96"/>
      <c r="Z179" s="96"/>
      <c r="AA179" s="96"/>
    </row>
    <row r="180" spans="1:27" ht="15" hidden="1">
      <c r="A180" s="96"/>
      <c r="B180" s="96"/>
      <c r="C180" s="96"/>
      <c r="D180" s="96"/>
      <c r="E180" s="96"/>
      <c r="F180" s="96"/>
      <c r="G180" s="96"/>
      <c r="H180" s="96"/>
      <c r="I180" s="96"/>
      <c r="J180" s="96"/>
      <c r="K180" s="96"/>
      <c r="L180" s="96"/>
      <c r="M180" s="96"/>
      <c r="N180" s="96"/>
      <c r="O180" s="96"/>
      <c r="P180" s="96"/>
      <c r="Q180" s="96"/>
      <c r="R180" s="96"/>
      <c r="S180" s="96"/>
      <c r="T180" s="96"/>
      <c r="U180" s="96"/>
      <c r="V180" s="96"/>
      <c r="W180" s="96"/>
      <c r="X180" s="96"/>
      <c r="Y180" s="96"/>
      <c r="Z180" s="96"/>
      <c r="AA180" s="96"/>
    </row>
    <row r="181" spans="1:27" ht="15" hidden="1">
      <c r="A181" s="96"/>
      <c r="B181" s="96"/>
      <c r="C181" s="96"/>
      <c r="D181" s="96"/>
      <c r="E181" s="96"/>
      <c r="F181" s="96"/>
      <c r="G181" s="96"/>
      <c r="H181" s="96"/>
      <c r="I181" s="96"/>
      <c r="J181" s="96"/>
      <c r="K181" s="96"/>
      <c r="L181" s="96"/>
      <c r="M181" s="96"/>
      <c r="N181" s="96"/>
      <c r="O181" s="96"/>
      <c r="P181" s="96"/>
      <c r="Q181" s="96"/>
      <c r="R181" s="96"/>
      <c r="S181" s="96"/>
      <c r="T181" s="96"/>
      <c r="U181" s="96"/>
      <c r="V181" s="96"/>
      <c r="W181" s="96"/>
      <c r="X181" s="96"/>
      <c r="Y181" s="96"/>
      <c r="Z181" s="96"/>
      <c r="AA181" s="96"/>
    </row>
    <row r="182" spans="1:27" ht="15" hidden="1">
      <c r="A182" s="96"/>
      <c r="B182" s="96"/>
      <c r="C182" s="96"/>
      <c r="D182" s="96"/>
      <c r="E182" s="96"/>
      <c r="F182" s="96"/>
      <c r="G182" s="96"/>
      <c r="H182" s="96"/>
      <c r="I182" s="96"/>
      <c r="J182" s="96"/>
      <c r="K182" s="96"/>
      <c r="L182" s="96"/>
      <c r="M182" s="96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96"/>
      <c r="AA182" s="96"/>
    </row>
    <row r="183" spans="1:27" ht="15" hidden="1">
      <c r="A183" s="96"/>
      <c r="B183" s="96"/>
      <c r="C183" s="96"/>
      <c r="D183" s="96"/>
      <c r="E183" s="96"/>
      <c r="F183" s="96"/>
      <c r="G183" s="96"/>
      <c r="H183" s="96"/>
      <c r="I183" s="96"/>
      <c r="J183" s="96"/>
      <c r="K183" s="96"/>
      <c r="L183" s="96"/>
      <c r="M183" s="96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96"/>
      <c r="AA183" s="96"/>
    </row>
    <row r="184" spans="1:27" ht="15" hidden="1">
      <c r="A184" s="96"/>
      <c r="B184" s="96"/>
      <c r="C184" s="96"/>
      <c r="D184" s="96"/>
      <c r="E184" s="96"/>
      <c r="F184" s="96"/>
      <c r="G184" s="96"/>
      <c r="H184" s="96"/>
      <c r="I184" s="96"/>
      <c r="J184" s="96"/>
      <c r="K184" s="96"/>
      <c r="L184" s="96"/>
      <c r="M184" s="96"/>
      <c r="N184" s="96"/>
      <c r="O184" s="96"/>
      <c r="P184" s="96"/>
      <c r="Q184" s="96"/>
      <c r="R184" s="96"/>
      <c r="S184" s="96"/>
      <c r="T184" s="96"/>
      <c r="U184" s="96"/>
      <c r="V184" s="96"/>
      <c r="W184" s="96"/>
      <c r="X184" s="96"/>
      <c r="Y184" s="96"/>
      <c r="Z184" s="96"/>
      <c r="AA184" s="96"/>
    </row>
    <row r="185" spans="1:27" ht="15" hidden="1">
      <c r="A185" s="96"/>
      <c r="B185" s="96"/>
      <c r="C185" s="96"/>
      <c r="D185" s="96"/>
      <c r="E185" s="96"/>
      <c r="F185" s="96"/>
      <c r="G185" s="96"/>
      <c r="H185" s="96"/>
      <c r="I185" s="96"/>
      <c r="J185" s="96"/>
      <c r="K185" s="96"/>
      <c r="L185" s="96"/>
      <c r="M185" s="96"/>
      <c r="N185" s="96"/>
      <c r="O185" s="96"/>
      <c r="P185" s="96"/>
      <c r="Q185" s="96"/>
      <c r="R185" s="96"/>
      <c r="S185" s="96"/>
      <c r="T185" s="96"/>
      <c r="U185" s="96"/>
      <c r="V185" s="96"/>
      <c r="W185" s="96"/>
      <c r="X185" s="96"/>
      <c r="Y185" s="96"/>
      <c r="Z185" s="96"/>
      <c r="AA185" s="96"/>
    </row>
    <row r="186" spans="1:27" ht="15" hidden="1">
      <c r="A186" s="96"/>
      <c r="B186" s="96"/>
      <c r="C186" s="96"/>
      <c r="D186" s="96"/>
      <c r="E186" s="96"/>
      <c r="F186" s="96"/>
      <c r="G186" s="96"/>
      <c r="H186" s="96"/>
      <c r="I186" s="96"/>
      <c r="J186" s="96"/>
      <c r="K186" s="96"/>
      <c r="L186" s="96"/>
      <c r="M186" s="96"/>
      <c r="N186" s="96"/>
      <c r="O186" s="96"/>
      <c r="P186" s="96"/>
      <c r="Q186" s="96"/>
      <c r="R186" s="96"/>
      <c r="S186" s="96"/>
      <c r="T186" s="96"/>
      <c r="U186" s="96"/>
      <c r="V186" s="96"/>
      <c r="W186" s="96"/>
      <c r="X186" s="96"/>
      <c r="Y186" s="96"/>
      <c r="Z186" s="96"/>
      <c r="AA186" s="96"/>
    </row>
    <row r="187" spans="1:27" ht="15" hidden="1">
      <c r="A187" s="96"/>
      <c r="B187" s="96"/>
      <c r="C187" s="96"/>
      <c r="D187" s="96"/>
      <c r="E187" s="96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  <c r="AA187" s="96"/>
    </row>
    <row r="188" spans="1:27" ht="15" hidden="1">
      <c r="A188" s="96"/>
      <c r="B188" s="96"/>
      <c r="C188" s="96"/>
      <c r="D188" s="96"/>
      <c r="E188" s="96"/>
      <c r="F188" s="96"/>
      <c r="G188" s="96"/>
      <c r="H188" s="96"/>
      <c r="I188" s="96"/>
      <c r="J188" s="96"/>
      <c r="K188" s="96"/>
      <c r="L188" s="96"/>
      <c r="M188" s="96"/>
      <c r="N188" s="96"/>
      <c r="O188" s="96"/>
      <c r="P188" s="96"/>
      <c r="Q188" s="96"/>
      <c r="R188" s="96"/>
      <c r="S188" s="96"/>
      <c r="T188" s="96"/>
      <c r="U188" s="96"/>
      <c r="V188" s="96"/>
      <c r="W188" s="96"/>
      <c r="X188" s="96"/>
      <c r="Y188" s="96"/>
      <c r="Z188" s="96"/>
      <c r="AA188" s="96"/>
    </row>
    <row r="189" spans="1:27" ht="15" hidden="1">
      <c r="A189" s="96"/>
      <c r="B189" s="96"/>
      <c r="C189" s="96"/>
      <c r="D189" s="96"/>
      <c r="E189" s="96"/>
      <c r="F189" s="96"/>
      <c r="G189" s="96"/>
      <c r="H189" s="96"/>
      <c r="I189" s="96"/>
      <c r="J189" s="96"/>
      <c r="K189" s="96"/>
      <c r="L189" s="96"/>
      <c r="M189" s="96"/>
      <c r="N189" s="96"/>
      <c r="O189" s="96"/>
      <c r="P189" s="96"/>
      <c r="Q189" s="96"/>
      <c r="R189" s="96"/>
      <c r="S189" s="96"/>
      <c r="T189" s="96"/>
      <c r="U189" s="96"/>
      <c r="V189" s="96"/>
      <c r="W189" s="96"/>
      <c r="X189" s="96"/>
      <c r="Y189" s="96"/>
      <c r="Z189" s="96"/>
      <c r="AA189" s="96"/>
    </row>
    <row r="190" spans="1:27" ht="15" hidden="1">
      <c r="A190" s="96"/>
      <c r="B190" s="96"/>
      <c r="C190" s="96"/>
      <c r="D190" s="96"/>
      <c r="E190" s="96"/>
      <c r="F190" s="96"/>
      <c r="G190" s="96"/>
      <c r="H190" s="96"/>
      <c r="I190" s="96"/>
      <c r="J190" s="96"/>
      <c r="K190" s="96"/>
      <c r="L190" s="96"/>
      <c r="M190" s="96"/>
      <c r="N190" s="96"/>
      <c r="O190" s="96"/>
      <c r="P190" s="96"/>
      <c r="Q190" s="96"/>
      <c r="R190" s="96"/>
      <c r="S190" s="96"/>
      <c r="T190" s="96"/>
      <c r="U190" s="96"/>
      <c r="V190" s="96"/>
      <c r="W190" s="96"/>
      <c r="X190" s="96"/>
      <c r="Y190" s="96"/>
      <c r="Z190" s="96"/>
      <c r="AA190" s="96"/>
    </row>
    <row r="191" spans="1:27" ht="15" hidden="1">
      <c r="A191" s="96"/>
      <c r="B191" s="96"/>
      <c r="C191" s="96"/>
      <c r="D191" s="96"/>
      <c r="E191" s="96"/>
      <c r="F191" s="96"/>
      <c r="G191" s="96"/>
      <c r="H191" s="96"/>
      <c r="I191" s="96"/>
      <c r="J191" s="96"/>
      <c r="K191" s="96"/>
      <c r="L191" s="96"/>
      <c r="M191" s="96"/>
      <c r="N191" s="96"/>
      <c r="O191" s="96"/>
      <c r="P191" s="96"/>
      <c r="Q191" s="96"/>
      <c r="R191" s="96"/>
      <c r="S191" s="96"/>
      <c r="T191" s="96"/>
      <c r="U191" s="96"/>
      <c r="V191" s="96"/>
      <c r="W191" s="96"/>
      <c r="X191" s="96"/>
      <c r="Y191" s="96"/>
      <c r="Z191" s="96"/>
      <c r="AA191" s="96"/>
    </row>
    <row r="192" spans="1:27" ht="15" hidden="1">
      <c r="A192" s="96"/>
      <c r="B192" s="96"/>
      <c r="C192" s="96"/>
      <c r="D192" s="96"/>
      <c r="E192" s="96"/>
      <c r="F192" s="96"/>
      <c r="G192" s="96"/>
      <c r="H192" s="96"/>
      <c r="I192" s="96"/>
      <c r="J192" s="96"/>
      <c r="K192" s="96"/>
      <c r="L192" s="96"/>
      <c r="M192" s="96"/>
      <c r="N192" s="96"/>
      <c r="O192" s="96"/>
      <c r="P192" s="96"/>
      <c r="Q192" s="96"/>
      <c r="R192" s="96"/>
      <c r="S192" s="96"/>
      <c r="T192" s="96"/>
      <c r="U192" s="96"/>
      <c r="V192" s="96"/>
      <c r="W192" s="96"/>
      <c r="X192" s="96"/>
      <c r="Y192" s="96"/>
      <c r="Z192" s="96"/>
      <c r="AA192" s="96"/>
    </row>
    <row r="193" spans="1:27" ht="15" hidden="1">
      <c r="A193" s="96"/>
      <c r="B193" s="96"/>
      <c r="C193" s="96"/>
      <c r="D193" s="96"/>
      <c r="E193" s="96"/>
      <c r="F193" s="96"/>
      <c r="G193" s="96"/>
      <c r="H193" s="96"/>
      <c r="I193" s="96"/>
      <c r="J193" s="96"/>
      <c r="K193" s="96"/>
      <c r="L193" s="96"/>
      <c r="M193" s="96"/>
      <c r="N193" s="96"/>
      <c r="O193" s="96"/>
      <c r="P193" s="96"/>
      <c r="Q193" s="96"/>
      <c r="R193" s="96"/>
      <c r="S193" s="96"/>
      <c r="T193" s="96"/>
      <c r="U193" s="96"/>
      <c r="V193" s="96"/>
      <c r="W193" s="96"/>
      <c r="X193" s="96"/>
      <c r="Y193" s="96"/>
      <c r="Z193" s="96"/>
      <c r="AA193" s="96"/>
    </row>
    <row r="194" spans="1:27" ht="15" hidden="1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</row>
    <row r="195" spans="1:27" ht="15" hidden="1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  <c r="AA195" s="96"/>
    </row>
    <row r="196" spans="1:27" ht="15" hidden="1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</row>
    <row r="197" spans="1:27" ht="15" hidden="1">
      <c r="A197" s="96"/>
      <c r="B197" s="96"/>
      <c r="C197" s="96"/>
      <c r="D197" s="96"/>
      <c r="E197" s="96"/>
      <c r="F197" s="96"/>
      <c r="G197" s="96"/>
      <c r="H197" s="96"/>
      <c r="I197" s="96"/>
      <c r="J197" s="96"/>
      <c r="K197" s="96"/>
      <c r="L197" s="96"/>
      <c r="M197" s="96"/>
      <c r="N197" s="96"/>
      <c r="O197" s="96"/>
      <c r="P197" s="96"/>
      <c r="Q197" s="96"/>
      <c r="R197" s="96"/>
      <c r="S197" s="96"/>
      <c r="T197" s="96"/>
      <c r="U197" s="96"/>
      <c r="V197" s="96"/>
      <c r="W197" s="96"/>
      <c r="X197" s="96"/>
      <c r="Y197" s="96"/>
      <c r="Z197" s="96"/>
      <c r="AA197" s="96"/>
    </row>
    <row r="198" spans="1:27" ht="15" hidden="1">
      <c r="A198" s="96"/>
      <c r="B198" s="96"/>
      <c r="C198" s="96"/>
      <c r="D198" s="96"/>
      <c r="E198" s="96"/>
      <c r="F198" s="96"/>
      <c r="G198" s="96"/>
      <c r="H198" s="96"/>
      <c r="I198" s="96"/>
      <c r="J198" s="96"/>
      <c r="K198" s="96"/>
      <c r="L198" s="96"/>
      <c r="M198" s="96"/>
      <c r="N198" s="96"/>
      <c r="O198" s="96"/>
      <c r="P198" s="96"/>
      <c r="Q198" s="96"/>
      <c r="R198" s="96"/>
      <c r="S198" s="96"/>
      <c r="T198" s="96"/>
      <c r="U198" s="96"/>
      <c r="V198" s="96"/>
      <c r="W198" s="96"/>
      <c r="X198" s="96"/>
      <c r="Y198" s="96"/>
      <c r="Z198" s="96"/>
      <c r="AA198" s="96"/>
    </row>
    <row r="199" spans="1:27" ht="15" hidden="1">
      <c r="A199" s="96"/>
      <c r="B199" s="96"/>
      <c r="C199" s="96"/>
      <c r="D199" s="96"/>
      <c r="E199" s="96"/>
      <c r="F199" s="96"/>
      <c r="G199" s="96"/>
      <c r="H199" s="96"/>
      <c r="I199" s="96"/>
      <c r="J199" s="96"/>
      <c r="K199" s="96"/>
      <c r="L199" s="96"/>
      <c r="M199" s="96"/>
      <c r="N199" s="96"/>
      <c r="O199" s="96"/>
      <c r="P199" s="96"/>
      <c r="Q199" s="96"/>
      <c r="R199" s="96"/>
      <c r="S199" s="96"/>
      <c r="T199" s="96"/>
      <c r="U199" s="96"/>
      <c r="V199" s="96"/>
      <c r="W199" s="96"/>
      <c r="X199" s="96"/>
      <c r="Y199" s="96"/>
      <c r="Z199" s="96"/>
      <c r="AA199" s="96"/>
    </row>
    <row r="200" spans="1:27" ht="15" hidden="1">
      <c r="A200" s="96"/>
      <c r="B200" s="96"/>
      <c r="C200" s="96"/>
      <c r="D200" s="96"/>
      <c r="E200" s="96"/>
      <c r="F200" s="96"/>
      <c r="G200" s="96"/>
      <c r="H200" s="96"/>
      <c r="I200" s="96"/>
      <c r="J200" s="96"/>
      <c r="K200" s="96"/>
      <c r="L200" s="96"/>
      <c r="M200" s="96"/>
      <c r="N200" s="96"/>
      <c r="O200" s="96"/>
      <c r="P200" s="96"/>
      <c r="Q200" s="96"/>
      <c r="R200" s="96"/>
      <c r="S200" s="96"/>
      <c r="T200" s="96"/>
      <c r="U200" s="96"/>
      <c r="V200" s="96"/>
      <c r="W200" s="96"/>
      <c r="X200" s="96"/>
      <c r="Y200" s="96"/>
      <c r="Z200" s="96"/>
      <c r="AA200" s="96"/>
    </row>
    <row r="201" spans="1:27" ht="15" hidden="1">
      <c r="A201" s="96"/>
      <c r="B201" s="96"/>
      <c r="C201" s="96"/>
      <c r="D201" s="96"/>
      <c r="E201" s="96"/>
      <c r="F201" s="96"/>
      <c r="G201" s="96"/>
      <c r="H201" s="96"/>
      <c r="I201" s="96"/>
      <c r="J201" s="96"/>
      <c r="K201" s="96"/>
      <c r="L201" s="96"/>
      <c r="M201" s="96"/>
      <c r="N201" s="96"/>
      <c r="O201" s="96"/>
      <c r="P201" s="96"/>
      <c r="Q201" s="96"/>
      <c r="R201" s="96"/>
      <c r="S201" s="96"/>
      <c r="T201" s="96"/>
      <c r="U201" s="96"/>
      <c r="V201" s="96"/>
      <c r="W201" s="96"/>
      <c r="X201" s="96"/>
      <c r="Y201" s="96"/>
      <c r="Z201" s="96"/>
      <c r="AA201" s="96"/>
    </row>
    <row r="202" spans="1:27" ht="15" hidden="1">
      <c r="A202" s="96"/>
      <c r="B202" s="96"/>
      <c r="C202" s="96"/>
      <c r="D202" s="96"/>
      <c r="E202" s="96"/>
      <c r="F202" s="96"/>
      <c r="G202" s="96"/>
      <c r="H202" s="96"/>
      <c r="I202" s="96"/>
      <c r="J202" s="96"/>
      <c r="K202" s="96"/>
      <c r="L202" s="96"/>
      <c r="M202" s="96"/>
      <c r="N202" s="96"/>
      <c r="O202" s="96"/>
      <c r="P202" s="96"/>
      <c r="Q202" s="96"/>
      <c r="R202" s="96"/>
      <c r="S202" s="96"/>
      <c r="T202" s="96"/>
      <c r="U202" s="96"/>
      <c r="V202" s="96"/>
      <c r="W202" s="96"/>
      <c r="X202" s="96"/>
      <c r="Y202" s="96"/>
      <c r="Z202" s="96"/>
      <c r="AA202" s="96"/>
    </row>
    <row r="203" spans="1:27" ht="15" hidden="1">
      <c r="A203" s="96"/>
      <c r="B203" s="96"/>
      <c r="C203" s="96"/>
      <c r="D203" s="96"/>
      <c r="E203" s="96"/>
      <c r="F203" s="96"/>
      <c r="G203" s="96"/>
      <c r="H203" s="96"/>
      <c r="I203" s="96"/>
      <c r="J203" s="96"/>
      <c r="K203" s="96"/>
      <c r="L203" s="96"/>
      <c r="M203" s="96"/>
      <c r="N203" s="96"/>
      <c r="O203" s="96"/>
      <c r="P203" s="96"/>
      <c r="Q203" s="96"/>
      <c r="R203" s="96"/>
      <c r="S203" s="96"/>
      <c r="T203" s="96"/>
      <c r="U203" s="96"/>
      <c r="V203" s="96"/>
      <c r="W203" s="96"/>
      <c r="X203" s="96"/>
      <c r="Y203" s="96"/>
      <c r="Z203" s="96"/>
      <c r="AA203" s="96"/>
    </row>
    <row r="204" spans="1:27" ht="15" hidden="1">
      <c r="A204" s="96"/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  <c r="U204" s="96"/>
      <c r="V204" s="96"/>
      <c r="W204" s="96"/>
      <c r="X204" s="96"/>
      <c r="Y204" s="96"/>
      <c r="Z204" s="96"/>
      <c r="AA204" s="96"/>
    </row>
    <row r="205" spans="1:27" ht="15" hidden="1">
      <c r="A205" s="96"/>
      <c r="B205" s="96"/>
      <c r="C205" s="96"/>
      <c r="D205" s="96"/>
      <c r="E205" s="96"/>
      <c r="F205" s="96"/>
      <c r="G205" s="96"/>
      <c r="H205" s="96"/>
      <c r="I205" s="96"/>
      <c r="J205" s="96"/>
      <c r="K205" s="96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96"/>
      <c r="AA205" s="96"/>
    </row>
    <row r="206" spans="1:27" ht="15" hidden="1">
      <c r="A206" s="96"/>
      <c r="B206" s="96"/>
      <c r="C206" s="96"/>
      <c r="D206" s="96"/>
      <c r="E206" s="96"/>
      <c r="F206" s="96"/>
      <c r="G206" s="96"/>
      <c r="H206" s="96"/>
      <c r="I206" s="96"/>
      <c r="J206" s="96"/>
      <c r="K206" s="96"/>
      <c r="L206" s="96"/>
      <c r="M206" s="96"/>
      <c r="N206" s="96"/>
      <c r="O206" s="96"/>
      <c r="P206" s="96"/>
      <c r="Q206" s="96"/>
      <c r="R206" s="96"/>
      <c r="S206" s="96"/>
      <c r="T206" s="96"/>
      <c r="U206" s="96"/>
      <c r="V206" s="96"/>
      <c r="W206" s="96"/>
      <c r="X206" s="96"/>
      <c r="Y206" s="96"/>
      <c r="Z206" s="96"/>
      <c r="AA206" s="96"/>
    </row>
    <row r="207" spans="1:27" ht="15" hidden="1">
      <c r="A207" s="96"/>
      <c r="B207" s="96"/>
      <c r="C207" s="96"/>
      <c r="D207" s="96"/>
      <c r="E207" s="96"/>
      <c r="F207" s="96"/>
      <c r="G207" s="96"/>
      <c r="H207" s="96"/>
      <c r="I207" s="96"/>
      <c r="J207" s="96"/>
      <c r="K207" s="96"/>
      <c r="L207" s="96"/>
      <c r="M207" s="96"/>
      <c r="N207" s="96"/>
      <c r="O207" s="96"/>
      <c r="P207" s="96"/>
      <c r="Q207" s="96"/>
      <c r="R207" s="96"/>
      <c r="S207" s="96"/>
      <c r="T207" s="96"/>
      <c r="U207" s="96"/>
      <c r="V207" s="96"/>
      <c r="W207" s="96"/>
      <c r="X207" s="96"/>
      <c r="Y207" s="96"/>
      <c r="Z207" s="96"/>
      <c r="AA207" s="96"/>
    </row>
    <row r="208" spans="1:27" ht="15" hidden="1">
      <c r="A208" s="96"/>
      <c r="B208" s="96"/>
      <c r="C208" s="96"/>
      <c r="D208" s="96"/>
      <c r="E208" s="96"/>
      <c r="F208" s="96"/>
      <c r="G208" s="96"/>
      <c r="H208" s="96"/>
      <c r="I208" s="96"/>
      <c r="J208" s="96"/>
      <c r="K208" s="96"/>
      <c r="L208" s="96"/>
      <c r="M208" s="96"/>
      <c r="N208" s="96"/>
      <c r="O208" s="96"/>
      <c r="P208" s="96"/>
      <c r="Q208" s="96"/>
      <c r="R208" s="96"/>
      <c r="S208" s="96"/>
      <c r="T208" s="96"/>
      <c r="U208" s="96"/>
      <c r="V208" s="96"/>
      <c r="W208" s="96"/>
      <c r="X208" s="96"/>
      <c r="Y208" s="96"/>
      <c r="Z208" s="96"/>
      <c r="AA208" s="96"/>
    </row>
    <row r="209" spans="1:27" ht="15" hidden="1">
      <c r="A209" s="96"/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  <c r="Y209" s="96"/>
      <c r="Z209" s="96"/>
      <c r="AA209" s="96"/>
    </row>
    <row r="210" spans="1:27" ht="15" hidden="1">
      <c r="A210" s="96"/>
      <c r="B210" s="96"/>
      <c r="C210" s="96"/>
      <c r="D210" s="96"/>
      <c r="E210" s="96"/>
      <c r="F210" s="96"/>
      <c r="G210" s="96"/>
      <c r="H210" s="96"/>
      <c r="I210" s="96"/>
      <c r="J210" s="96"/>
      <c r="K210" s="96"/>
      <c r="L210" s="96"/>
      <c r="M210" s="96"/>
      <c r="N210" s="96"/>
      <c r="O210" s="96"/>
      <c r="P210" s="96"/>
      <c r="Q210" s="96"/>
      <c r="R210" s="96"/>
      <c r="S210" s="96"/>
      <c r="T210" s="96"/>
      <c r="U210" s="96"/>
      <c r="V210" s="96"/>
      <c r="W210" s="96"/>
      <c r="X210" s="96"/>
      <c r="Y210" s="96"/>
      <c r="Z210" s="96"/>
      <c r="AA210" s="96"/>
    </row>
    <row r="211" spans="1:27" ht="15" hidden="1">
      <c r="A211" s="96"/>
      <c r="B211" s="96"/>
      <c r="C211" s="96"/>
      <c r="D211" s="96"/>
      <c r="E211" s="96"/>
      <c r="F211" s="96"/>
      <c r="G211" s="96"/>
      <c r="H211" s="96"/>
      <c r="I211" s="96"/>
      <c r="J211" s="96"/>
      <c r="K211" s="96"/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  <c r="AA211" s="96"/>
    </row>
    <row r="212" spans="1:27" ht="15" hidden="1">
      <c r="A212" s="96"/>
      <c r="B212" s="96"/>
      <c r="C212" s="96"/>
      <c r="D212" s="96"/>
      <c r="E212" s="96"/>
      <c r="F212" s="96"/>
      <c r="G212" s="96"/>
      <c r="H212" s="96"/>
      <c r="I212" s="96"/>
      <c r="J212" s="96"/>
      <c r="K212" s="96"/>
      <c r="L212" s="96"/>
      <c r="M212" s="96"/>
      <c r="N212" s="96"/>
      <c r="O212" s="96"/>
      <c r="P212" s="96"/>
      <c r="Q212" s="96"/>
      <c r="R212" s="96"/>
      <c r="S212" s="96"/>
      <c r="T212" s="96"/>
      <c r="U212" s="96"/>
      <c r="V212" s="96"/>
      <c r="W212" s="96"/>
      <c r="X212" s="96"/>
      <c r="Y212" s="96"/>
      <c r="Z212" s="96"/>
      <c r="AA212" s="96"/>
    </row>
    <row r="213" spans="1:27" ht="15" hidden="1">
      <c r="A213" s="96"/>
      <c r="B213" s="96"/>
      <c r="C213" s="96"/>
      <c r="D213" s="96"/>
      <c r="E213" s="96"/>
      <c r="F213" s="96"/>
      <c r="G213" s="96"/>
      <c r="H213" s="96"/>
      <c r="I213" s="96"/>
      <c r="J213" s="96"/>
      <c r="K213" s="96"/>
      <c r="L213" s="96"/>
      <c r="M213" s="96"/>
      <c r="N213" s="96"/>
      <c r="O213" s="96"/>
      <c r="P213" s="96"/>
      <c r="Q213" s="96"/>
      <c r="R213" s="96"/>
      <c r="S213" s="96"/>
      <c r="T213" s="96"/>
      <c r="U213" s="96"/>
      <c r="V213" s="96"/>
      <c r="W213" s="96"/>
      <c r="X213" s="96"/>
      <c r="Y213" s="96"/>
      <c r="Z213" s="96"/>
      <c r="AA213" s="96"/>
    </row>
    <row r="214" spans="1:27" ht="15" hidden="1">
      <c r="A214" s="96"/>
      <c r="B214" s="96"/>
      <c r="C214" s="96"/>
      <c r="D214" s="96"/>
      <c r="E214" s="96"/>
      <c r="F214" s="96"/>
      <c r="G214" s="96"/>
      <c r="H214" s="96"/>
      <c r="I214" s="96"/>
      <c r="J214" s="96"/>
      <c r="K214" s="96"/>
      <c r="L214" s="96"/>
      <c r="M214" s="96"/>
      <c r="N214" s="96"/>
      <c r="O214" s="96"/>
      <c r="P214" s="96"/>
      <c r="Q214" s="96"/>
      <c r="R214" s="96"/>
      <c r="S214" s="96"/>
      <c r="T214" s="96"/>
      <c r="U214" s="96"/>
      <c r="V214" s="96"/>
      <c r="W214" s="96"/>
      <c r="X214" s="96"/>
      <c r="Y214" s="96"/>
      <c r="Z214" s="96"/>
      <c r="AA214" s="96"/>
    </row>
    <row r="215" spans="1:27" ht="15" hidden="1">
      <c r="A215" s="96"/>
      <c r="B215" s="96"/>
      <c r="C215" s="96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96"/>
      <c r="S215" s="96"/>
      <c r="T215" s="96"/>
      <c r="U215" s="96"/>
      <c r="V215" s="96"/>
      <c r="W215" s="96"/>
      <c r="X215" s="96"/>
      <c r="Y215" s="96"/>
      <c r="Z215" s="96"/>
      <c r="AA215" s="96"/>
    </row>
    <row r="216" spans="1:27" ht="15" hidden="1">
      <c r="A216" s="96"/>
      <c r="B216" s="96"/>
      <c r="C216" s="96"/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  <c r="R216" s="96"/>
      <c r="S216" s="96"/>
      <c r="T216" s="96"/>
      <c r="U216" s="96"/>
      <c r="V216" s="96"/>
      <c r="W216" s="96"/>
      <c r="X216" s="96"/>
      <c r="Y216" s="96"/>
      <c r="Z216" s="96"/>
      <c r="AA216" s="96"/>
    </row>
    <row r="217" spans="1:27" ht="15" hidden="1">
      <c r="A217" s="96"/>
      <c r="B217" s="96"/>
      <c r="C217" s="96"/>
      <c r="D217" s="96"/>
      <c r="E217" s="96"/>
      <c r="F217" s="96"/>
      <c r="G217" s="96"/>
      <c r="H217" s="96"/>
      <c r="I217" s="96"/>
      <c r="J217" s="96"/>
      <c r="K217" s="96"/>
      <c r="L217" s="96"/>
      <c r="M217" s="96"/>
      <c r="N217" s="96"/>
      <c r="O217" s="96"/>
      <c r="P217" s="96"/>
      <c r="Q217" s="96"/>
      <c r="R217" s="96"/>
      <c r="S217" s="96"/>
      <c r="T217" s="96"/>
      <c r="U217" s="96"/>
      <c r="V217" s="96"/>
      <c r="W217" s="96"/>
      <c r="X217" s="96"/>
      <c r="Y217" s="96"/>
      <c r="Z217" s="96"/>
      <c r="AA217" s="96"/>
    </row>
    <row r="218" spans="1:27" ht="15" hidden="1">
      <c r="A218" s="96"/>
      <c r="B218" s="96"/>
      <c r="C218" s="96"/>
      <c r="D218" s="96"/>
      <c r="E218" s="96"/>
      <c r="F218" s="96"/>
      <c r="G218" s="96"/>
      <c r="H218" s="96"/>
      <c r="I218" s="96"/>
      <c r="J218" s="96"/>
      <c r="K218" s="96"/>
      <c r="L218" s="96"/>
      <c r="M218" s="96"/>
      <c r="N218" s="96"/>
      <c r="O218" s="96"/>
      <c r="P218" s="96"/>
      <c r="Q218" s="96"/>
      <c r="R218" s="96"/>
      <c r="S218" s="96"/>
      <c r="T218" s="96"/>
      <c r="U218" s="96"/>
      <c r="V218" s="96"/>
      <c r="W218" s="96"/>
      <c r="X218" s="96"/>
      <c r="Y218" s="96"/>
      <c r="Z218" s="96"/>
      <c r="AA218" s="96"/>
    </row>
    <row r="219" spans="1:27" ht="15" hidden="1">
      <c r="A219" s="96"/>
      <c r="B219" s="96"/>
      <c r="C219" s="96"/>
      <c r="D219" s="96"/>
      <c r="E219" s="96"/>
      <c r="F219" s="96"/>
      <c r="G219" s="96"/>
      <c r="H219" s="96"/>
      <c r="I219" s="96"/>
      <c r="J219" s="96"/>
      <c r="K219" s="96"/>
      <c r="L219" s="96"/>
      <c r="M219" s="96"/>
      <c r="N219" s="96"/>
      <c r="O219" s="96"/>
      <c r="P219" s="96"/>
      <c r="Q219" s="96"/>
      <c r="R219" s="96"/>
      <c r="S219" s="96"/>
      <c r="T219" s="96"/>
      <c r="U219" s="96"/>
      <c r="V219" s="96"/>
      <c r="W219" s="96"/>
      <c r="X219" s="96"/>
      <c r="Y219" s="96"/>
      <c r="Z219" s="96"/>
      <c r="AA219" s="96"/>
    </row>
    <row r="220" spans="1:27" ht="15" hidden="1">
      <c r="A220" s="96"/>
      <c r="B220" s="96"/>
      <c r="C220" s="96"/>
      <c r="D220" s="96"/>
      <c r="E220" s="96"/>
      <c r="F220" s="96"/>
      <c r="G220" s="96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96"/>
      <c r="X220" s="96"/>
      <c r="Y220" s="96"/>
      <c r="Z220" s="96"/>
      <c r="AA220" s="96"/>
    </row>
    <row r="221" spans="1:27" ht="15" hidden="1">
      <c r="A221" s="96"/>
      <c r="B221" s="96"/>
      <c r="C221" s="96"/>
      <c r="D221" s="96"/>
      <c r="E221" s="96"/>
      <c r="F221" s="96"/>
      <c r="G221" s="96"/>
      <c r="H221" s="96"/>
      <c r="I221" s="96"/>
      <c r="J221" s="96"/>
      <c r="K221" s="96"/>
      <c r="L221" s="96"/>
      <c r="M221" s="96"/>
      <c r="N221" s="96"/>
      <c r="O221" s="96"/>
      <c r="P221" s="96"/>
      <c r="Q221" s="96"/>
      <c r="R221" s="96"/>
      <c r="S221" s="96"/>
      <c r="T221" s="96"/>
      <c r="U221" s="96"/>
      <c r="V221" s="96"/>
      <c r="W221" s="96"/>
      <c r="X221" s="96"/>
      <c r="Y221" s="96"/>
      <c r="Z221" s="96"/>
      <c r="AA221" s="96"/>
    </row>
    <row r="222" spans="1:27" ht="15" hidden="1">
      <c r="A222" s="96"/>
      <c r="B222" s="96"/>
      <c r="C222" s="96"/>
      <c r="D222" s="96"/>
      <c r="E222" s="96"/>
      <c r="F222" s="96"/>
      <c r="G222" s="96"/>
      <c r="H222" s="96"/>
      <c r="I222" s="96"/>
      <c r="J222" s="96"/>
      <c r="K222" s="96"/>
      <c r="L222" s="96"/>
      <c r="M222" s="96"/>
      <c r="N222" s="96"/>
      <c r="O222" s="96"/>
      <c r="P222" s="96"/>
      <c r="Q222" s="96"/>
      <c r="R222" s="96"/>
      <c r="S222" s="96"/>
      <c r="T222" s="96"/>
      <c r="U222" s="96"/>
      <c r="V222" s="96"/>
      <c r="W222" s="96"/>
      <c r="X222" s="96"/>
      <c r="Y222" s="96"/>
      <c r="Z222" s="96"/>
      <c r="AA222" s="96"/>
    </row>
    <row r="223" spans="1:27" ht="15" hidden="1">
      <c r="A223" s="96"/>
      <c r="B223" s="96"/>
      <c r="C223" s="96"/>
      <c r="D223" s="96"/>
      <c r="E223" s="96"/>
      <c r="F223" s="96"/>
      <c r="G223" s="96"/>
      <c r="H223" s="96"/>
      <c r="I223" s="96"/>
      <c r="J223" s="96"/>
      <c r="K223" s="96"/>
      <c r="L223" s="96"/>
      <c r="M223" s="96"/>
      <c r="N223" s="96"/>
      <c r="O223" s="96"/>
      <c r="P223" s="96"/>
      <c r="Q223" s="96"/>
      <c r="R223" s="96"/>
      <c r="S223" s="96"/>
      <c r="T223" s="96"/>
      <c r="U223" s="96"/>
      <c r="V223" s="96"/>
      <c r="W223" s="96"/>
      <c r="X223" s="96"/>
      <c r="Y223" s="96"/>
      <c r="Z223" s="96"/>
      <c r="AA223" s="96"/>
    </row>
    <row r="224" spans="1:27" ht="15" hidden="1">
      <c r="A224" s="96"/>
      <c r="B224" s="96"/>
      <c r="C224" s="96"/>
      <c r="D224" s="96"/>
      <c r="E224" s="96"/>
      <c r="F224" s="96"/>
      <c r="G224" s="96"/>
      <c r="H224" s="96"/>
      <c r="I224" s="96"/>
      <c r="J224" s="96"/>
      <c r="K224" s="96"/>
      <c r="L224" s="96"/>
      <c r="M224" s="96"/>
      <c r="N224" s="96"/>
      <c r="O224" s="96"/>
      <c r="P224" s="96"/>
      <c r="Q224" s="96"/>
      <c r="R224" s="96"/>
      <c r="S224" s="96"/>
      <c r="T224" s="96"/>
      <c r="U224" s="96"/>
      <c r="V224" s="96"/>
      <c r="W224" s="96"/>
      <c r="X224" s="96"/>
      <c r="Y224" s="96"/>
      <c r="Z224" s="96"/>
      <c r="AA224" s="96"/>
    </row>
    <row r="225" spans="1:27" ht="15" hidden="1">
      <c r="A225" s="96"/>
      <c r="B225" s="96"/>
      <c r="C225" s="96"/>
      <c r="D225" s="96"/>
      <c r="E225" s="96"/>
      <c r="F225" s="96"/>
      <c r="G225" s="96"/>
      <c r="H225" s="96"/>
      <c r="I225" s="96"/>
      <c r="J225" s="96"/>
      <c r="K225" s="96"/>
      <c r="L225" s="96"/>
      <c r="M225" s="96"/>
      <c r="N225" s="96"/>
      <c r="O225" s="96"/>
      <c r="P225" s="96"/>
      <c r="Q225" s="96"/>
      <c r="R225" s="96"/>
      <c r="S225" s="96"/>
      <c r="T225" s="96"/>
      <c r="U225" s="96"/>
      <c r="V225" s="96"/>
      <c r="W225" s="96"/>
      <c r="X225" s="96"/>
      <c r="Y225" s="96"/>
      <c r="Z225" s="96"/>
      <c r="AA225" s="96"/>
    </row>
    <row r="226" spans="1:27" ht="15" hidden="1">
      <c r="A226" s="96"/>
      <c r="B226" s="96"/>
      <c r="C226" s="96"/>
      <c r="D226" s="96"/>
      <c r="E226" s="96"/>
      <c r="F226" s="96"/>
      <c r="G226" s="96"/>
      <c r="H226" s="96"/>
      <c r="I226" s="96"/>
      <c r="J226" s="96"/>
      <c r="K226" s="96"/>
      <c r="L226" s="96"/>
      <c r="M226" s="96"/>
      <c r="N226" s="96"/>
      <c r="O226" s="96"/>
      <c r="P226" s="96"/>
      <c r="Q226" s="96"/>
      <c r="R226" s="96"/>
      <c r="S226" s="96"/>
      <c r="T226" s="96"/>
      <c r="U226" s="96"/>
      <c r="V226" s="96"/>
      <c r="W226" s="96"/>
      <c r="X226" s="96"/>
      <c r="Y226" s="96"/>
      <c r="Z226" s="96"/>
      <c r="AA226" s="96"/>
    </row>
    <row r="227" spans="1:27" ht="15" hidden="1">
      <c r="A227" s="96"/>
      <c r="B227" s="96"/>
      <c r="C227" s="96"/>
      <c r="D227" s="96"/>
      <c r="E227" s="96"/>
      <c r="F227" s="96"/>
      <c r="G227" s="96"/>
      <c r="H227" s="96"/>
      <c r="I227" s="96"/>
      <c r="J227" s="96"/>
      <c r="K227" s="96"/>
      <c r="L227" s="96"/>
      <c r="M227" s="96"/>
      <c r="N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</row>
    <row r="228" spans="1:27" ht="15" hidden="1">
      <c r="A228" s="96"/>
      <c r="B228" s="96"/>
      <c r="C228" s="96"/>
      <c r="D228" s="96"/>
      <c r="E228" s="96"/>
      <c r="F228" s="96"/>
      <c r="G228" s="96"/>
      <c r="H228" s="96"/>
      <c r="I228" s="96"/>
      <c r="J228" s="96"/>
      <c r="K228" s="96"/>
      <c r="L228" s="96"/>
      <c r="M228" s="96"/>
      <c r="N228" s="96"/>
      <c r="O228" s="96"/>
      <c r="P228" s="96"/>
      <c r="Q228" s="96"/>
      <c r="R228" s="96"/>
      <c r="S228" s="96"/>
      <c r="T228" s="96"/>
      <c r="U228" s="96"/>
      <c r="V228" s="96"/>
      <c r="W228" s="96"/>
      <c r="X228" s="96"/>
      <c r="Y228" s="96"/>
      <c r="Z228" s="96"/>
      <c r="AA228" s="96"/>
    </row>
    <row r="229" spans="1:27" ht="15" hidden="1">
      <c r="A229" s="96"/>
      <c r="B229" s="96"/>
      <c r="C229" s="96"/>
      <c r="D229" s="96"/>
      <c r="E229" s="96"/>
      <c r="F229" s="96"/>
      <c r="G229" s="96"/>
      <c r="H229" s="96"/>
      <c r="I229" s="96"/>
      <c r="J229" s="96"/>
      <c r="K229" s="96"/>
      <c r="L229" s="96"/>
      <c r="M229" s="96"/>
      <c r="N229" s="96"/>
      <c r="O229" s="96"/>
      <c r="P229" s="96"/>
      <c r="Q229" s="96"/>
      <c r="R229" s="96"/>
      <c r="S229" s="96"/>
      <c r="T229" s="96"/>
      <c r="U229" s="96"/>
      <c r="V229" s="96"/>
      <c r="W229" s="96"/>
      <c r="X229" s="96"/>
      <c r="Y229" s="96"/>
      <c r="Z229" s="96"/>
      <c r="AA229" s="96"/>
    </row>
    <row r="230" spans="1:27" ht="15" hidden="1">
      <c r="A230" s="96"/>
      <c r="B230" s="96"/>
      <c r="C230" s="96"/>
      <c r="D230" s="96"/>
      <c r="E230" s="96"/>
      <c r="F230" s="96"/>
      <c r="G230" s="96"/>
      <c r="H230" s="96"/>
      <c r="I230" s="96"/>
      <c r="J230" s="96"/>
      <c r="K230" s="96"/>
      <c r="L230" s="96"/>
      <c r="M230" s="96"/>
      <c r="N230" s="96"/>
      <c r="O230" s="96"/>
      <c r="P230" s="96"/>
      <c r="Q230" s="96"/>
      <c r="R230" s="96"/>
      <c r="S230" s="96"/>
      <c r="T230" s="96"/>
      <c r="U230" s="96"/>
      <c r="V230" s="96"/>
      <c r="W230" s="96"/>
      <c r="X230" s="96"/>
      <c r="Y230" s="96"/>
      <c r="Z230" s="96"/>
      <c r="AA230" s="96"/>
    </row>
    <row r="231" spans="1:27" ht="15" hidden="1">
      <c r="A231" s="96"/>
      <c r="B231" s="96"/>
      <c r="C231" s="96"/>
      <c r="D231" s="96"/>
      <c r="E231" s="96"/>
      <c r="F231" s="96"/>
      <c r="G231" s="96"/>
      <c r="H231" s="96"/>
      <c r="I231" s="96"/>
      <c r="J231" s="96"/>
      <c r="K231" s="96"/>
      <c r="L231" s="96"/>
      <c r="M231" s="96"/>
      <c r="N231" s="96"/>
      <c r="O231" s="96"/>
      <c r="P231" s="96"/>
      <c r="Q231" s="96"/>
      <c r="R231" s="96"/>
      <c r="S231" s="96"/>
      <c r="T231" s="96"/>
      <c r="U231" s="96"/>
      <c r="V231" s="96"/>
      <c r="W231" s="96"/>
      <c r="X231" s="96"/>
      <c r="Y231" s="96"/>
      <c r="Z231" s="96"/>
      <c r="AA231" s="96"/>
    </row>
    <row r="232" spans="1:27" ht="15" hidden="1">
      <c r="A232" s="96"/>
      <c r="B232" s="96"/>
      <c r="C232" s="96"/>
      <c r="D232" s="96"/>
      <c r="E232" s="96"/>
      <c r="F232" s="96"/>
      <c r="G232" s="96"/>
      <c r="H232" s="96"/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  <c r="V232" s="96"/>
      <c r="W232" s="96"/>
      <c r="X232" s="96"/>
      <c r="Y232" s="96"/>
      <c r="Z232" s="96"/>
      <c r="AA232" s="96"/>
    </row>
    <row r="233" spans="1:27" ht="15" hidden="1">
      <c r="A233" s="96"/>
      <c r="B233" s="96"/>
      <c r="C233" s="96"/>
      <c r="D233" s="96"/>
      <c r="E233" s="96"/>
      <c r="F233" s="96"/>
      <c r="G233" s="96"/>
      <c r="H233" s="96"/>
      <c r="I233" s="96"/>
      <c r="J233" s="96"/>
      <c r="K233" s="96"/>
      <c r="L233" s="96"/>
      <c r="M233" s="96"/>
      <c r="N233" s="96"/>
      <c r="O233" s="96"/>
      <c r="P233" s="96"/>
      <c r="Q233" s="96"/>
      <c r="R233" s="96"/>
      <c r="S233" s="96"/>
      <c r="T233" s="96"/>
      <c r="U233" s="96"/>
      <c r="V233" s="96"/>
      <c r="W233" s="96"/>
      <c r="X233" s="96"/>
      <c r="Y233" s="96"/>
      <c r="Z233" s="96"/>
      <c r="AA233" s="96"/>
    </row>
    <row r="234" spans="1:27" ht="15" hidden="1">
      <c r="A234" s="96"/>
      <c r="B234" s="96"/>
      <c r="C234" s="96"/>
      <c r="D234" s="96"/>
      <c r="E234" s="96"/>
      <c r="F234" s="96"/>
      <c r="G234" s="96"/>
      <c r="H234" s="96"/>
      <c r="I234" s="96"/>
      <c r="J234" s="96"/>
      <c r="K234" s="96"/>
      <c r="L234" s="96"/>
      <c r="M234" s="96"/>
      <c r="N234" s="96"/>
      <c r="O234" s="96"/>
      <c r="P234" s="96"/>
      <c r="Q234" s="96"/>
      <c r="R234" s="96"/>
      <c r="S234" s="96"/>
      <c r="T234" s="96"/>
      <c r="U234" s="96"/>
      <c r="V234" s="96"/>
      <c r="W234" s="96"/>
      <c r="X234" s="96"/>
      <c r="Y234" s="96"/>
      <c r="Z234" s="96"/>
      <c r="AA234" s="96"/>
    </row>
    <row r="235" spans="1:27" ht="15" hidden="1">
      <c r="A235" s="96"/>
      <c r="B235" s="96"/>
      <c r="C235" s="96"/>
      <c r="D235" s="96"/>
      <c r="E235" s="96"/>
      <c r="F235" s="96"/>
      <c r="G235" s="96"/>
      <c r="H235" s="96"/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  <c r="V235" s="96"/>
      <c r="W235" s="96"/>
      <c r="X235" s="96"/>
      <c r="Y235" s="96"/>
      <c r="Z235" s="96"/>
      <c r="AA235" s="96"/>
    </row>
    <row r="236" spans="1:27" ht="15" hidden="1">
      <c r="A236" s="96"/>
      <c r="B236" s="96"/>
      <c r="C236" s="96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96"/>
      <c r="S236" s="96"/>
      <c r="T236" s="96"/>
      <c r="U236" s="96"/>
      <c r="V236" s="96"/>
      <c r="W236" s="96"/>
      <c r="X236" s="96"/>
      <c r="Y236" s="96"/>
      <c r="Z236" s="96"/>
      <c r="AA236" s="96"/>
    </row>
    <row r="237" spans="1:27" ht="15" hidden="1">
      <c r="A237" s="96"/>
      <c r="B237" s="96"/>
      <c r="C237" s="96"/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  <c r="R237" s="96"/>
      <c r="S237" s="96"/>
      <c r="T237" s="96"/>
      <c r="U237" s="96"/>
      <c r="V237" s="96"/>
      <c r="W237" s="96"/>
      <c r="X237" s="96"/>
      <c r="Y237" s="96"/>
      <c r="Z237" s="96"/>
      <c r="AA237" s="96"/>
    </row>
    <row r="238" spans="1:27" ht="15" hidden="1">
      <c r="A238" s="96"/>
      <c r="B238" s="96"/>
      <c r="C238" s="96"/>
      <c r="D238" s="96"/>
      <c r="E238" s="96"/>
      <c r="F238" s="96"/>
      <c r="G238" s="96"/>
      <c r="H238" s="96"/>
      <c r="I238" s="96"/>
      <c r="J238" s="96"/>
      <c r="K238" s="96"/>
      <c r="L238" s="96"/>
      <c r="M238" s="96"/>
      <c r="N238" s="96"/>
      <c r="O238" s="96"/>
      <c r="P238" s="96"/>
      <c r="Q238" s="96"/>
      <c r="R238" s="96"/>
      <c r="S238" s="96"/>
      <c r="T238" s="96"/>
      <c r="U238" s="96"/>
      <c r="V238" s="96"/>
      <c r="W238" s="96"/>
      <c r="X238" s="96"/>
      <c r="Y238" s="96"/>
      <c r="Z238" s="96"/>
      <c r="AA238" s="96"/>
    </row>
    <row r="239" spans="1:27" ht="15" hidden="1">
      <c r="A239" s="96"/>
      <c r="B239" s="96"/>
      <c r="C239" s="96"/>
      <c r="D239" s="96"/>
      <c r="E239" s="96"/>
      <c r="F239" s="96"/>
      <c r="G239" s="96"/>
      <c r="H239" s="96"/>
      <c r="I239" s="96"/>
      <c r="J239" s="96"/>
      <c r="K239" s="96"/>
      <c r="L239" s="96"/>
      <c r="M239" s="96"/>
      <c r="N239" s="96"/>
      <c r="O239" s="96"/>
      <c r="P239" s="96"/>
      <c r="Q239" s="96"/>
      <c r="R239" s="96"/>
      <c r="S239" s="96"/>
      <c r="T239" s="96"/>
      <c r="U239" s="96"/>
      <c r="V239" s="96"/>
      <c r="W239" s="96"/>
      <c r="X239" s="96"/>
      <c r="Y239" s="96"/>
      <c r="Z239" s="96"/>
      <c r="AA239" s="96"/>
    </row>
    <row r="240" spans="1:27" ht="15" hidden="1">
      <c r="A240" s="96"/>
      <c r="B240" s="96"/>
      <c r="C240" s="96"/>
      <c r="D240" s="96"/>
      <c r="E240" s="96"/>
      <c r="F240" s="96"/>
      <c r="G240" s="96"/>
      <c r="H240" s="96"/>
      <c r="I240" s="96"/>
      <c r="J240" s="96"/>
      <c r="K240" s="96"/>
      <c r="L240" s="96"/>
      <c r="M240" s="96"/>
      <c r="N240" s="96"/>
      <c r="O240" s="96"/>
      <c r="P240" s="96"/>
      <c r="Q240" s="96"/>
      <c r="R240" s="96"/>
      <c r="S240" s="96"/>
      <c r="T240" s="96"/>
      <c r="U240" s="96"/>
      <c r="V240" s="96"/>
      <c r="W240" s="96"/>
      <c r="X240" s="96"/>
      <c r="Y240" s="96"/>
      <c r="Z240" s="96"/>
      <c r="AA240" s="96"/>
    </row>
    <row r="241" spans="1:27" ht="15" hidden="1">
      <c r="A241" s="96"/>
      <c r="B241" s="96"/>
      <c r="C241" s="96"/>
      <c r="D241" s="96"/>
      <c r="E241" s="96"/>
      <c r="F241" s="96"/>
      <c r="G241" s="96"/>
      <c r="H241" s="96"/>
      <c r="I241" s="96"/>
      <c r="J241" s="96"/>
      <c r="K241" s="96"/>
      <c r="L241" s="96"/>
      <c r="M241" s="96"/>
      <c r="N241" s="96"/>
      <c r="O241" s="96"/>
      <c r="P241" s="96"/>
      <c r="Q241" s="96"/>
      <c r="R241" s="96"/>
      <c r="S241" s="96"/>
      <c r="T241" s="96"/>
      <c r="U241" s="96"/>
      <c r="V241" s="96"/>
      <c r="W241" s="96"/>
      <c r="X241" s="96"/>
      <c r="Y241" s="96"/>
      <c r="Z241" s="96"/>
      <c r="AA241" s="96"/>
    </row>
    <row r="242" spans="1:27" ht="15" hidden="1">
      <c r="A242" s="96"/>
      <c r="B242" s="96"/>
      <c r="C242" s="96"/>
      <c r="D242" s="96"/>
      <c r="E242" s="96"/>
      <c r="F242" s="96"/>
      <c r="G242" s="96"/>
      <c r="H242" s="96"/>
      <c r="I242" s="96"/>
      <c r="J242" s="96"/>
      <c r="K242" s="96"/>
      <c r="L242" s="96"/>
      <c r="M242" s="96"/>
      <c r="N242" s="96"/>
      <c r="O242" s="96"/>
      <c r="P242" s="96"/>
      <c r="Q242" s="96"/>
      <c r="R242" s="96"/>
      <c r="S242" s="96"/>
      <c r="T242" s="96"/>
      <c r="U242" s="96"/>
      <c r="V242" s="96"/>
      <c r="W242" s="96"/>
      <c r="X242" s="96"/>
      <c r="Y242" s="96"/>
      <c r="Z242" s="96"/>
      <c r="AA242" s="96"/>
    </row>
    <row r="243" spans="1:27" ht="15" hidden="1">
      <c r="A243" s="96"/>
      <c r="B243" s="96"/>
      <c r="C243" s="96"/>
      <c r="D243" s="96"/>
      <c r="E243" s="96"/>
      <c r="F243" s="96"/>
      <c r="G243" s="96"/>
      <c r="H243" s="96"/>
      <c r="I243" s="96"/>
      <c r="J243" s="96"/>
      <c r="K243" s="96"/>
      <c r="L243" s="96"/>
      <c r="M243" s="96"/>
      <c r="N243" s="96"/>
      <c r="O243" s="96"/>
      <c r="P243" s="96"/>
      <c r="Q243" s="96"/>
      <c r="R243" s="96"/>
      <c r="S243" s="96"/>
      <c r="T243" s="96"/>
      <c r="U243" s="96"/>
      <c r="V243" s="96"/>
      <c r="W243" s="96"/>
      <c r="X243" s="96"/>
      <c r="Y243" s="96"/>
      <c r="Z243" s="96"/>
      <c r="AA243" s="96"/>
    </row>
    <row r="244" spans="1:27" ht="15" hidden="1">
      <c r="A244" s="96"/>
      <c r="B244" s="96"/>
      <c r="C244" s="96"/>
      <c r="D244" s="96"/>
      <c r="E244" s="96"/>
      <c r="F244" s="96"/>
      <c r="G244" s="96"/>
      <c r="H244" s="96"/>
      <c r="I244" s="96"/>
      <c r="J244" s="96"/>
      <c r="K244" s="96"/>
      <c r="L244" s="96"/>
      <c r="M244" s="96"/>
      <c r="N244" s="96"/>
      <c r="O244" s="96"/>
      <c r="P244" s="96"/>
      <c r="Q244" s="96"/>
      <c r="R244" s="96"/>
      <c r="S244" s="96"/>
      <c r="T244" s="96"/>
      <c r="U244" s="96"/>
      <c r="V244" s="96"/>
      <c r="W244" s="96"/>
      <c r="X244" s="96"/>
      <c r="Y244" s="96"/>
      <c r="Z244" s="96"/>
      <c r="AA244" s="96"/>
    </row>
    <row r="245" spans="1:27" ht="15" hidden="1">
      <c r="A245" s="96"/>
      <c r="B245" s="96"/>
      <c r="C245" s="96"/>
      <c r="D245" s="96"/>
      <c r="E245" s="96"/>
      <c r="F245" s="96"/>
      <c r="G245" s="96"/>
      <c r="H245" s="96"/>
      <c r="I245" s="96"/>
      <c r="J245" s="96"/>
      <c r="K245" s="96"/>
      <c r="L245" s="96"/>
      <c r="M245" s="96"/>
      <c r="N245" s="96"/>
      <c r="O245" s="96"/>
      <c r="P245" s="96"/>
      <c r="Q245" s="96"/>
      <c r="R245" s="96"/>
      <c r="S245" s="96"/>
      <c r="T245" s="96"/>
      <c r="U245" s="96"/>
      <c r="V245" s="96"/>
      <c r="W245" s="96"/>
      <c r="X245" s="96"/>
      <c r="Y245" s="96"/>
      <c r="Z245" s="96"/>
      <c r="AA245" s="96"/>
    </row>
    <row r="246" spans="1:27" ht="15" hidden="1">
      <c r="A246" s="96"/>
      <c r="B246" s="96"/>
      <c r="C246" s="96"/>
      <c r="D246" s="96"/>
      <c r="E246" s="96"/>
      <c r="F246" s="96"/>
      <c r="G246" s="96"/>
      <c r="H246" s="96"/>
      <c r="I246" s="96"/>
      <c r="J246" s="96"/>
      <c r="K246" s="96"/>
      <c r="L246" s="96"/>
      <c r="M246" s="96"/>
      <c r="N246" s="96"/>
      <c r="O246" s="96"/>
      <c r="P246" s="96"/>
      <c r="Q246" s="96"/>
      <c r="R246" s="96"/>
      <c r="S246" s="96"/>
      <c r="T246" s="96"/>
      <c r="U246" s="96"/>
      <c r="V246" s="96"/>
      <c r="W246" s="96"/>
      <c r="X246" s="96"/>
      <c r="Y246" s="96"/>
      <c r="Z246" s="96"/>
      <c r="AA246" s="96"/>
    </row>
    <row r="247" spans="1:27" ht="15" hidden="1">
      <c r="A247" s="96"/>
      <c r="B247" s="96"/>
      <c r="C247" s="96"/>
      <c r="D247" s="96"/>
      <c r="E247" s="96"/>
      <c r="F247" s="96"/>
      <c r="G247" s="96"/>
      <c r="H247" s="96"/>
      <c r="I247" s="96"/>
      <c r="J247" s="96"/>
      <c r="K247" s="96"/>
      <c r="L247" s="96"/>
      <c r="M247" s="96"/>
      <c r="N247" s="96"/>
      <c r="O247" s="96"/>
      <c r="P247" s="96"/>
      <c r="Q247" s="96"/>
      <c r="R247" s="96"/>
      <c r="S247" s="96"/>
      <c r="T247" s="96"/>
      <c r="U247" s="96"/>
      <c r="V247" s="96"/>
      <c r="W247" s="96"/>
      <c r="X247" s="96"/>
      <c r="Y247" s="96"/>
      <c r="Z247" s="96"/>
      <c r="AA247" s="96"/>
    </row>
    <row r="248" spans="1:27" ht="15" hidden="1">
      <c r="A248" s="96"/>
      <c r="B248" s="96"/>
      <c r="C248" s="96"/>
      <c r="D248" s="96"/>
      <c r="E248" s="96"/>
      <c r="F248" s="96"/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6"/>
      <c r="T248" s="96"/>
      <c r="U248" s="96"/>
      <c r="V248" s="96"/>
      <c r="W248" s="96"/>
      <c r="X248" s="96"/>
      <c r="Y248" s="96"/>
      <c r="Z248" s="96"/>
      <c r="AA248" s="96"/>
    </row>
    <row r="249" spans="1:27" ht="15" hidden="1">
      <c r="A249" s="96"/>
      <c r="B249" s="96"/>
      <c r="C249" s="96"/>
      <c r="D249" s="96"/>
      <c r="E249" s="96"/>
      <c r="F249" s="96"/>
      <c r="G249" s="96"/>
      <c r="H249" s="96"/>
      <c r="I249" s="96"/>
      <c r="J249" s="96"/>
      <c r="K249" s="96"/>
      <c r="L249" s="96"/>
      <c r="M249" s="96"/>
      <c r="N249" s="96"/>
      <c r="O249" s="96"/>
      <c r="P249" s="96"/>
      <c r="Q249" s="96"/>
      <c r="R249" s="96"/>
      <c r="S249" s="96"/>
      <c r="T249" s="96"/>
      <c r="U249" s="96"/>
      <c r="V249" s="96"/>
      <c r="W249" s="96"/>
      <c r="X249" s="96"/>
      <c r="Y249" s="96"/>
      <c r="Z249" s="96"/>
      <c r="AA249" s="96"/>
    </row>
    <row r="250" spans="1:27" ht="15" hidden="1">
      <c r="A250" s="96"/>
      <c r="B250" s="96"/>
      <c r="C250" s="96"/>
      <c r="D250" s="96"/>
      <c r="E250" s="96"/>
      <c r="F250" s="96"/>
      <c r="G250" s="96"/>
      <c r="H250" s="96"/>
      <c r="I250" s="96"/>
      <c r="J250" s="96"/>
      <c r="K250" s="96"/>
      <c r="L250" s="96"/>
      <c r="M250" s="96"/>
      <c r="N250" s="96"/>
      <c r="O250" s="96"/>
      <c r="P250" s="96"/>
      <c r="Q250" s="96"/>
      <c r="R250" s="96"/>
      <c r="S250" s="96"/>
      <c r="T250" s="96"/>
      <c r="U250" s="96"/>
      <c r="V250" s="96"/>
      <c r="W250" s="96"/>
      <c r="X250" s="96"/>
      <c r="Y250" s="96"/>
      <c r="Z250" s="96"/>
      <c r="AA250" s="96"/>
    </row>
    <row r="251" spans="1:27" ht="15" hidden="1">
      <c r="A251" s="96"/>
      <c r="B251" s="96"/>
      <c r="C251" s="96"/>
      <c r="D251" s="96"/>
      <c r="E251" s="96"/>
      <c r="F251" s="96"/>
      <c r="G251" s="96"/>
      <c r="H251" s="96"/>
      <c r="I251" s="96"/>
      <c r="J251" s="96"/>
      <c r="K251" s="96"/>
      <c r="L251" s="96"/>
      <c r="M251" s="96"/>
      <c r="N251" s="96"/>
      <c r="O251" s="96"/>
      <c r="P251" s="96"/>
      <c r="Q251" s="96"/>
      <c r="R251" s="96"/>
      <c r="S251" s="96"/>
      <c r="T251" s="96"/>
      <c r="U251" s="96"/>
      <c r="V251" s="96"/>
      <c r="W251" s="96"/>
      <c r="X251" s="96"/>
      <c r="Y251" s="96"/>
      <c r="Z251" s="96"/>
      <c r="AA251" s="96"/>
    </row>
    <row r="252" spans="1:27" ht="15" hidden="1">
      <c r="A252" s="96"/>
      <c r="B252" s="96"/>
      <c r="C252" s="96"/>
      <c r="D252" s="96"/>
      <c r="E252" s="96"/>
      <c r="F252" s="96"/>
      <c r="G252" s="96"/>
      <c r="H252" s="96"/>
      <c r="I252" s="96"/>
      <c r="J252" s="96"/>
      <c r="K252" s="96"/>
      <c r="L252" s="96"/>
      <c r="M252" s="96"/>
      <c r="N252" s="96"/>
      <c r="O252" s="96"/>
      <c r="P252" s="96"/>
      <c r="Q252" s="96"/>
      <c r="R252" s="96"/>
      <c r="S252" s="96"/>
      <c r="T252" s="96"/>
      <c r="U252" s="96"/>
      <c r="V252" s="96"/>
      <c r="W252" s="96"/>
      <c r="X252" s="96"/>
      <c r="Y252" s="96"/>
      <c r="Z252" s="96"/>
      <c r="AA252" s="96"/>
    </row>
    <row r="253" spans="1:27" ht="15" hidden="1">
      <c r="A253" s="96"/>
      <c r="B253" s="96"/>
      <c r="C253" s="96"/>
      <c r="D253" s="96"/>
      <c r="E253" s="96"/>
      <c r="F253" s="96"/>
      <c r="G253" s="96"/>
      <c r="H253" s="96"/>
      <c r="I253" s="96"/>
      <c r="J253" s="96"/>
      <c r="K253" s="96"/>
      <c r="L253" s="96"/>
      <c r="M253" s="96"/>
      <c r="N253" s="96"/>
      <c r="O253" s="96"/>
      <c r="P253" s="96"/>
      <c r="Q253" s="96"/>
      <c r="R253" s="96"/>
      <c r="S253" s="96"/>
      <c r="T253" s="96"/>
      <c r="U253" s="96"/>
      <c r="V253" s="96"/>
      <c r="W253" s="96"/>
      <c r="X253" s="96"/>
      <c r="Y253" s="96"/>
      <c r="Z253" s="96"/>
      <c r="AA253" s="96"/>
    </row>
    <row r="254" spans="1:27" ht="15" hidden="1">
      <c r="A254" s="96"/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  <c r="U254" s="96"/>
      <c r="V254" s="96"/>
      <c r="W254" s="96"/>
      <c r="X254" s="96"/>
      <c r="Y254" s="96"/>
      <c r="Z254" s="96"/>
      <c r="AA254" s="96"/>
    </row>
    <row r="255" spans="1:27" ht="15" hidden="1">
      <c r="A255" s="96"/>
      <c r="B255" s="96"/>
      <c r="C255" s="96"/>
      <c r="D255" s="96"/>
      <c r="E255" s="96"/>
      <c r="F255" s="96"/>
      <c r="G255" s="96"/>
      <c r="H255" s="96"/>
      <c r="I255" s="96"/>
      <c r="J255" s="96"/>
      <c r="K255" s="96"/>
      <c r="L255" s="96"/>
      <c r="M255" s="96"/>
      <c r="N255" s="96"/>
      <c r="O255" s="96"/>
      <c r="P255" s="96"/>
      <c r="Q255" s="96"/>
      <c r="R255" s="96"/>
      <c r="S255" s="96"/>
      <c r="T255" s="96"/>
      <c r="U255" s="96"/>
      <c r="V255" s="96"/>
      <c r="W255" s="96"/>
      <c r="X255" s="96"/>
      <c r="Y255" s="96"/>
      <c r="Z255" s="96"/>
      <c r="AA255" s="96"/>
    </row>
    <row r="256" spans="1:27" ht="15" hidden="1">
      <c r="A256" s="96"/>
      <c r="B256" s="96"/>
      <c r="C256" s="96"/>
      <c r="D256" s="96"/>
      <c r="E256" s="96"/>
      <c r="F256" s="96"/>
      <c r="G256" s="96"/>
      <c r="H256" s="96"/>
      <c r="I256" s="96"/>
      <c r="J256" s="96"/>
      <c r="K256" s="96"/>
      <c r="L256" s="96"/>
      <c r="M256" s="96"/>
      <c r="N256" s="96"/>
      <c r="O256" s="96"/>
      <c r="P256" s="96"/>
      <c r="Q256" s="96"/>
      <c r="R256" s="96"/>
      <c r="S256" s="96"/>
      <c r="T256" s="96"/>
      <c r="U256" s="96"/>
      <c r="V256" s="96"/>
      <c r="W256" s="96"/>
      <c r="X256" s="96"/>
      <c r="Y256" s="96"/>
      <c r="Z256" s="96"/>
      <c r="AA256" s="96"/>
    </row>
    <row r="257" spans="1:27" ht="15" hidden="1">
      <c r="A257" s="96"/>
      <c r="B257" s="96"/>
      <c r="C257" s="96"/>
      <c r="D257" s="96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96"/>
      <c r="S257" s="96"/>
      <c r="T257" s="96"/>
      <c r="U257" s="96"/>
      <c r="V257" s="96"/>
      <c r="W257" s="96"/>
      <c r="X257" s="96"/>
      <c r="Y257" s="96"/>
      <c r="Z257" s="96"/>
      <c r="AA257" s="96"/>
    </row>
    <row r="258" spans="1:27" ht="15" hidden="1">
      <c r="A258" s="96"/>
      <c r="B258" s="96"/>
      <c r="C258" s="96"/>
      <c r="D258" s="96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  <c r="R258" s="96"/>
      <c r="S258" s="96"/>
      <c r="T258" s="96"/>
      <c r="U258" s="96"/>
      <c r="V258" s="96"/>
      <c r="W258" s="96"/>
      <c r="X258" s="96"/>
      <c r="Y258" s="96"/>
      <c r="Z258" s="96"/>
      <c r="AA258" s="96"/>
    </row>
    <row r="259" spans="1:27" ht="15" hidden="1">
      <c r="A259" s="96"/>
      <c r="B259" s="96"/>
      <c r="C259" s="96"/>
      <c r="D259" s="96"/>
      <c r="E259" s="96"/>
      <c r="F259" s="96"/>
      <c r="G259" s="96"/>
      <c r="H259" s="96"/>
      <c r="I259" s="96"/>
      <c r="J259" s="96"/>
      <c r="K259" s="96"/>
      <c r="L259" s="96"/>
      <c r="M259" s="96"/>
      <c r="N259" s="96"/>
      <c r="O259" s="96"/>
      <c r="P259" s="96"/>
      <c r="Q259" s="96"/>
      <c r="R259" s="96"/>
      <c r="S259" s="96"/>
      <c r="T259" s="96"/>
      <c r="U259" s="96"/>
      <c r="V259" s="96"/>
      <c r="W259" s="96"/>
      <c r="X259" s="96"/>
      <c r="Y259" s="96"/>
      <c r="Z259" s="96"/>
      <c r="AA259" s="96"/>
    </row>
    <row r="260" spans="1:27" ht="15" hidden="1">
      <c r="A260" s="96"/>
      <c r="B260" s="96"/>
      <c r="C260" s="96"/>
      <c r="D260" s="96"/>
      <c r="E260" s="96"/>
      <c r="F260" s="96"/>
      <c r="G260" s="96"/>
      <c r="H260" s="96"/>
      <c r="I260" s="96"/>
      <c r="J260" s="96"/>
      <c r="K260" s="96"/>
      <c r="L260" s="96"/>
      <c r="M260" s="96"/>
      <c r="N260" s="96"/>
      <c r="O260" s="96"/>
      <c r="P260" s="96"/>
      <c r="Q260" s="96"/>
      <c r="R260" s="96"/>
      <c r="S260" s="96"/>
      <c r="T260" s="96"/>
      <c r="U260" s="96"/>
      <c r="V260" s="96"/>
      <c r="W260" s="96"/>
      <c r="X260" s="96"/>
      <c r="Y260" s="96"/>
      <c r="Z260" s="96"/>
      <c r="AA260" s="96"/>
    </row>
    <row r="261" spans="1:27" ht="15" hidden="1">
      <c r="A261" s="96"/>
      <c r="B261" s="96"/>
      <c r="C261" s="96"/>
      <c r="D261" s="96"/>
      <c r="E261" s="96"/>
      <c r="F261" s="96"/>
      <c r="G261" s="96"/>
      <c r="H261" s="96"/>
      <c r="I261" s="96"/>
      <c r="J261" s="96"/>
      <c r="K261" s="96"/>
      <c r="L261" s="96"/>
      <c r="M261" s="96"/>
      <c r="N261" s="96"/>
      <c r="O261" s="96"/>
      <c r="P261" s="96"/>
      <c r="Q261" s="96"/>
      <c r="R261" s="96"/>
      <c r="S261" s="96"/>
      <c r="T261" s="96"/>
      <c r="U261" s="96"/>
      <c r="V261" s="96"/>
      <c r="W261" s="96"/>
      <c r="X261" s="96"/>
      <c r="Y261" s="96"/>
      <c r="Z261" s="96"/>
      <c r="AA261" s="96"/>
    </row>
    <row r="262" spans="1:27" ht="15" hidden="1">
      <c r="A262" s="96"/>
      <c r="B262" s="96"/>
      <c r="C262" s="96"/>
      <c r="D262" s="96"/>
      <c r="E262" s="96"/>
      <c r="F262" s="96"/>
      <c r="G262" s="96"/>
      <c r="H262" s="96"/>
      <c r="I262" s="96"/>
      <c r="J262" s="96"/>
      <c r="K262" s="96"/>
      <c r="L262" s="96"/>
      <c r="M262" s="96"/>
      <c r="N262" s="96"/>
      <c r="O262" s="96"/>
      <c r="P262" s="96"/>
      <c r="Q262" s="96"/>
      <c r="R262" s="96"/>
      <c r="S262" s="96"/>
      <c r="T262" s="96"/>
      <c r="U262" s="96"/>
      <c r="V262" s="96"/>
      <c r="W262" s="96"/>
      <c r="X262" s="96"/>
      <c r="Y262" s="96"/>
      <c r="Z262" s="96"/>
      <c r="AA262" s="96"/>
    </row>
    <row r="263" spans="1:27" ht="15" hidden="1">
      <c r="A263" s="96"/>
      <c r="B263" s="96"/>
      <c r="C263" s="96"/>
      <c r="D263" s="96"/>
      <c r="E263" s="96"/>
      <c r="F263" s="96"/>
      <c r="G263" s="96"/>
      <c r="H263" s="96"/>
      <c r="I263" s="96"/>
      <c r="J263" s="96"/>
      <c r="K263" s="96"/>
      <c r="L263" s="96"/>
      <c r="M263" s="96"/>
      <c r="N263" s="96"/>
      <c r="O263" s="96"/>
      <c r="P263" s="96"/>
      <c r="Q263" s="96"/>
      <c r="R263" s="96"/>
      <c r="S263" s="96"/>
      <c r="T263" s="96"/>
      <c r="U263" s="96"/>
      <c r="V263" s="96"/>
      <c r="W263" s="96"/>
      <c r="X263" s="96"/>
      <c r="Y263" s="96"/>
      <c r="Z263" s="96"/>
      <c r="AA263" s="96"/>
    </row>
    <row r="264" spans="1:27" ht="15" hidden="1">
      <c r="A264" s="96"/>
      <c r="B264" s="96"/>
      <c r="C264" s="96"/>
      <c r="D264" s="96"/>
      <c r="E264" s="96"/>
      <c r="F264" s="96"/>
      <c r="G264" s="96"/>
      <c r="H264" s="96"/>
      <c r="I264" s="96"/>
      <c r="J264" s="96"/>
      <c r="K264" s="96"/>
      <c r="L264" s="96"/>
      <c r="M264" s="96"/>
      <c r="N264" s="96"/>
      <c r="O264" s="96"/>
      <c r="P264" s="96"/>
      <c r="Q264" s="96"/>
      <c r="R264" s="96"/>
      <c r="S264" s="96"/>
      <c r="T264" s="96"/>
      <c r="U264" s="96"/>
      <c r="V264" s="96"/>
      <c r="W264" s="96"/>
      <c r="X264" s="96"/>
      <c r="Y264" s="96"/>
      <c r="Z264" s="96"/>
      <c r="AA264" s="96"/>
    </row>
    <row r="265" spans="1:27" ht="15" hidden="1">
      <c r="A265" s="96"/>
      <c r="B265" s="96"/>
      <c r="C265" s="96"/>
      <c r="D265" s="96"/>
      <c r="E265" s="96"/>
      <c r="F265" s="96"/>
      <c r="G265" s="96"/>
      <c r="H265" s="96"/>
      <c r="I265" s="96"/>
      <c r="J265" s="96"/>
      <c r="K265" s="96"/>
      <c r="L265" s="96"/>
      <c r="M265" s="96"/>
      <c r="N265" s="96"/>
      <c r="O265" s="96"/>
      <c r="P265" s="96"/>
      <c r="Q265" s="96"/>
      <c r="R265" s="96"/>
      <c r="S265" s="96"/>
      <c r="T265" s="96"/>
      <c r="U265" s="96"/>
      <c r="V265" s="96"/>
      <c r="W265" s="96"/>
      <c r="X265" s="96"/>
      <c r="Y265" s="96"/>
      <c r="Z265" s="96"/>
      <c r="AA265" s="96"/>
    </row>
    <row r="266" spans="1:27" ht="15" hidden="1">
      <c r="A266" s="96"/>
      <c r="B266" s="96"/>
      <c r="C266" s="96"/>
      <c r="D266" s="96"/>
      <c r="E266" s="96"/>
      <c r="F266" s="96"/>
      <c r="G266" s="96"/>
      <c r="H266" s="96"/>
      <c r="I266" s="96"/>
      <c r="J266" s="96"/>
      <c r="K266" s="96"/>
      <c r="L266" s="96"/>
      <c r="M266" s="96"/>
      <c r="N266" s="96"/>
      <c r="O266" s="96"/>
      <c r="P266" s="96"/>
      <c r="Q266" s="96"/>
      <c r="R266" s="96"/>
      <c r="S266" s="96"/>
      <c r="T266" s="96"/>
      <c r="U266" s="96"/>
      <c r="V266" s="96"/>
      <c r="W266" s="96"/>
      <c r="X266" s="96"/>
      <c r="Y266" s="96"/>
      <c r="Z266" s="96"/>
      <c r="AA266" s="96"/>
    </row>
    <row r="267" spans="1:27" ht="15" hidden="1">
      <c r="A267" s="96"/>
      <c r="B267" s="96"/>
      <c r="C267" s="96"/>
      <c r="D267" s="96"/>
      <c r="E267" s="96"/>
      <c r="F267" s="96"/>
      <c r="G267" s="96"/>
      <c r="H267" s="96"/>
      <c r="I267" s="96"/>
      <c r="J267" s="96"/>
      <c r="K267" s="96"/>
      <c r="L267" s="96"/>
      <c r="M267" s="96"/>
      <c r="N267" s="96"/>
      <c r="O267" s="96"/>
      <c r="P267" s="96"/>
      <c r="Q267" s="96"/>
      <c r="R267" s="96"/>
      <c r="S267" s="96"/>
      <c r="T267" s="96"/>
      <c r="U267" s="96"/>
      <c r="V267" s="96"/>
      <c r="W267" s="96"/>
      <c r="X267" s="96"/>
      <c r="Y267" s="96"/>
      <c r="Z267" s="96"/>
      <c r="AA267" s="96"/>
    </row>
    <row r="268" spans="1:27" ht="15" hidden="1">
      <c r="A268" s="96"/>
      <c r="B268" s="96"/>
      <c r="C268" s="96"/>
      <c r="D268" s="96"/>
      <c r="E268" s="96"/>
      <c r="F268" s="96"/>
      <c r="G268" s="96"/>
      <c r="H268" s="96"/>
      <c r="I268" s="96"/>
      <c r="J268" s="96"/>
      <c r="K268" s="96"/>
      <c r="L268" s="96"/>
      <c r="M268" s="96"/>
      <c r="N268" s="96"/>
      <c r="O268" s="96"/>
      <c r="P268" s="96"/>
      <c r="Q268" s="96"/>
      <c r="R268" s="96"/>
      <c r="S268" s="96"/>
      <c r="T268" s="96"/>
      <c r="U268" s="96"/>
      <c r="V268" s="96"/>
      <c r="W268" s="96"/>
      <c r="X268" s="96"/>
      <c r="Y268" s="96"/>
      <c r="Z268" s="96"/>
      <c r="AA268" s="96"/>
    </row>
    <row r="269" spans="1:27" ht="15" hidden="1">
      <c r="A269" s="96"/>
      <c r="B269" s="96"/>
      <c r="C269" s="96"/>
      <c r="D269" s="96"/>
      <c r="E269" s="96"/>
      <c r="F269" s="96"/>
      <c r="G269" s="96"/>
      <c r="H269" s="96"/>
      <c r="I269" s="96"/>
      <c r="J269" s="96"/>
      <c r="K269" s="96"/>
      <c r="L269" s="96"/>
      <c r="M269" s="96"/>
      <c r="N269" s="96"/>
      <c r="O269" s="96"/>
      <c r="P269" s="96"/>
      <c r="Q269" s="96"/>
      <c r="R269" s="96"/>
      <c r="S269" s="96"/>
      <c r="T269" s="96"/>
      <c r="U269" s="96"/>
      <c r="V269" s="96"/>
      <c r="W269" s="96"/>
      <c r="X269" s="96"/>
      <c r="Y269" s="96"/>
      <c r="Z269" s="96"/>
      <c r="AA269" s="96"/>
    </row>
    <row r="270" spans="1:27" ht="15" hidden="1">
      <c r="A270" s="96"/>
      <c r="B270" s="96"/>
      <c r="C270" s="96"/>
      <c r="D270" s="96"/>
      <c r="E270" s="96"/>
      <c r="F270" s="96"/>
      <c r="G270" s="96"/>
      <c r="H270" s="96"/>
      <c r="I270" s="96"/>
      <c r="J270" s="96"/>
      <c r="K270" s="96"/>
      <c r="L270" s="96"/>
      <c r="M270" s="96"/>
      <c r="N270" s="96"/>
      <c r="O270" s="96"/>
      <c r="P270" s="96"/>
      <c r="Q270" s="96"/>
      <c r="R270" s="96"/>
      <c r="S270" s="96"/>
      <c r="T270" s="96"/>
      <c r="U270" s="96"/>
      <c r="V270" s="96"/>
      <c r="W270" s="96"/>
      <c r="X270" s="96"/>
      <c r="Y270" s="96"/>
      <c r="Z270" s="96"/>
      <c r="AA270" s="96"/>
    </row>
    <row r="271" spans="1:27" ht="15" hidden="1">
      <c r="A271" s="96"/>
      <c r="B271" s="96"/>
      <c r="C271" s="96"/>
      <c r="D271" s="96"/>
      <c r="E271" s="96"/>
      <c r="F271" s="96"/>
      <c r="G271" s="96"/>
      <c r="H271" s="96"/>
      <c r="I271" s="96"/>
      <c r="J271" s="96"/>
      <c r="K271" s="96"/>
      <c r="L271" s="96"/>
      <c r="M271" s="96"/>
      <c r="N271" s="96"/>
      <c r="O271" s="96"/>
      <c r="P271" s="96"/>
      <c r="Q271" s="96"/>
      <c r="R271" s="96"/>
      <c r="S271" s="96"/>
      <c r="T271" s="96"/>
      <c r="U271" s="96"/>
      <c r="V271" s="96"/>
      <c r="W271" s="96"/>
      <c r="X271" s="96"/>
      <c r="Y271" s="96"/>
      <c r="Z271" s="96"/>
      <c r="AA271" s="96"/>
    </row>
    <row r="272" spans="1:27" ht="15" hidden="1">
      <c r="A272" s="96"/>
      <c r="B272" s="96"/>
      <c r="C272" s="96"/>
      <c r="D272" s="96"/>
      <c r="E272" s="96"/>
      <c r="F272" s="96"/>
      <c r="G272" s="96"/>
      <c r="H272" s="96"/>
      <c r="I272" s="96"/>
      <c r="J272" s="96"/>
      <c r="K272" s="96"/>
      <c r="L272" s="96"/>
      <c r="M272" s="96"/>
      <c r="N272" s="96"/>
      <c r="O272" s="96"/>
      <c r="P272" s="96"/>
      <c r="Q272" s="96"/>
      <c r="R272" s="96"/>
      <c r="S272" s="96"/>
      <c r="T272" s="96"/>
      <c r="U272" s="96"/>
      <c r="V272" s="96"/>
      <c r="W272" s="96"/>
      <c r="X272" s="96"/>
      <c r="Y272" s="96"/>
      <c r="Z272" s="96"/>
      <c r="AA272" s="96"/>
    </row>
    <row r="273" spans="1:27" ht="15" hidden="1">
      <c r="A273" s="96"/>
      <c r="B273" s="96"/>
      <c r="C273" s="96"/>
      <c r="D273" s="96"/>
      <c r="E273" s="96"/>
      <c r="F273" s="96"/>
      <c r="G273" s="96"/>
      <c r="H273" s="96"/>
      <c r="I273" s="96"/>
      <c r="J273" s="96"/>
      <c r="K273" s="96"/>
      <c r="L273" s="96"/>
      <c r="M273" s="96"/>
      <c r="N273" s="96"/>
      <c r="O273" s="96"/>
      <c r="P273" s="96"/>
      <c r="Q273" s="96"/>
      <c r="R273" s="96"/>
      <c r="S273" s="96"/>
      <c r="T273" s="96"/>
      <c r="U273" s="96"/>
      <c r="V273" s="96"/>
      <c r="W273" s="96"/>
      <c r="X273" s="96"/>
      <c r="Y273" s="96"/>
      <c r="Z273" s="96"/>
      <c r="AA273" s="96"/>
    </row>
    <row r="274" spans="1:27" ht="15" hidden="1">
      <c r="A274" s="96"/>
      <c r="B274" s="96"/>
      <c r="C274" s="96"/>
      <c r="D274" s="96"/>
      <c r="E274" s="96"/>
      <c r="F274" s="96"/>
      <c r="G274" s="96"/>
      <c r="H274" s="96"/>
      <c r="I274" s="96"/>
      <c r="J274" s="96"/>
      <c r="K274" s="96"/>
      <c r="L274" s="96"/>
      <c r="M274" s="96"/>
      <c r="N274" s="96"/>
      <c r="O274" s="96"/>
      <c r="P274" s="96"/>
      <c r="Q274" s="96"/>
      <c r="R274" s="96"/>
      <c r="S274" s="96"/>
      <c r="T274" s="96"/>
      <c r="U274" s="96"/>
      <c r="V274" s="96"/>
      <c r="W274" s="96"/>
      <c r="X274" s="96"/>
      <c r="Y274" s="96"/>
      <c r="Z274" s="96"/>
      <c r="AA274" s="96"/>
    </row>
    <row r="275" spans="1:27" ht="15" hidden="1">
      <c r="A275" s="96"/>
      <c r="B275" s="96"/>
      <c r="C275" s="96"/>
      <c r="D275" s="96"/>
      <c r="E275" s="96"/>
      <c r="F275" s="96"/>
      <c r="G275" s="96"/>
      <c r="H275" s="96"/>
      <c r="I275" s="96"/>
      <c r="J275" s="96"/>
      <c r="K275" s="96"/>
      <c r="L275" s="96"/>
      <c r="M275" s="96"/>
      <c r="N275" s="96"/>
      <c r="O275" s="96"/>
      <c r="P275" s="96"/>
      <c r="Q275" s="96"/>
      <c r="R275" s="96"/>
      <c r="S275" s="96"/>
      <c r="T275" s="96"/>
      <c r="U275" s="96"/>
      <c r="V275" s="96"/>
      <c r="W275" s="96"/>
      <c r="X275" s="96"/>
      <c r="Y275" s="96"/>
      <c r="Z275" s="96"/>
      <c r="AA275" s="96"/>
    </row>
    <row r="276" spans="1:27" ht="15" hidden="1">
      <c r="A276" s="96"/>
      <c r="B276" s="96"/>
      <c r="C276" s="96"/>
      <c r="D276" s="96"/>
      <c r="E276" s="96"/>
      <c r="F276" s="96"/>
      <c r="G276" s="96"/>
      <c r="H276" s="96"/>
      <c r="I276" s="96"/>
      <c r="J276" s="96"/>
      <c r="K276" s="96"/>
      <c r="L276" s="96"/>
      <c r="M276" s="96"/>
      <c r="N276" s="96"/>
      <c r="O276" s="96"/>
      <c r="P276" s="96"/>
      <c r="Q276" s="96"/>
      <c r="R276" s="96"/>
      <c r="S276" s="96"/>
      <c r="T276" s="96"/>
      <c r="U276" s="96"/>
      <c r="V276" s="96"/>
      <c r="W276" s="96"/>
      <c r="X276" s="96"/>
      <c r="Y276" s="96"/>
      <c r="Z276" s="96"/>
      <c r="AA276" s="96"/>
    </row>
    <row r="277" spans="1:27" ht="15" hidden="1">
      <c r="A277" s="96"/>
      <c r="B277" s="96"/>
      <c r="C277" s="96"/>
      <c r="D277" s="96"/>
      <c r="E277" s="96"/>
      <c r="F277" s="96"/>
      <c r="G277" s="96"/>
      <c r="H277" s="96"/>
      <c r="I277" s="96"/>
      <c r="J277" s="96"/>
      <c r="K277" s="96"/>
      <c r="L277" s="96"/>
      <c r="M277" s="96"/>
      <c r="N277" s="96"/>
      <c r="O277" s="96"/>
      <c r="P277" s="96"/>
      <c r="Q277" s="96"/>
      <c r="R277" s="96"/>
      <c r="S277" s="96"/>
      <c r="T277" s="96"/>
      <c r="U277" s="96"/>
      <c r="V277" s="96"/>
      <c r="W277" s="96"/>
      <c r="X277" s="96"/>
      <c r="Y277" s="96"/>
      <c r="Z277" s="96"/>
      <c r="AA277" s="96"/>
    </row>
    <row r="278" spans="1:27" ht="15" hidden="1">
      <c r="A278" s="96"/>
      <c r="B278" s="96"/>
      <c r="C278" s="96"/>
      <c r="D278" s="96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96"/>
      <c r="S278" s="96"/>
      <c r="T278" s="96"/>
      <c r="U278" s="96"/>
      <c r="V278" s="96"/>
      <c r="W278" s="96"/>
      <c r="X278" s="96"/>
      <c r="Y278" s="96"/>
      <c r="Z278" s="96"/>
      <c r="AA278" s="96"/>
    </row>
    <row r="279" spans="1:27" ht="15" hidden="1">
      <c r="A279" s="96"/>
      <c r="B279" s="96"/>
      <c r="C279" s="96"/>
      <c r="D279" s="96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  <c r="R279" s="96"/>
      <c r="S279" s="96"/>
      <c r="T279" s="96"/>
      <c r="U279" s="96"/>
      <c r="V279" s="96"/>
      <c r="W279" s="96"/>
      <c r="X279" s="96"/>
      <c r="Y279" s="96"/>
      <c r="Z279" s="96"/>
      <c r="AA279" s="96"/>
    </row>
    <row r="280" spans="1:27" ht="15" hidden="1">
      <c r="A280" s="96"/>
      <c r="B280" s="96"/>
      <c r="C280" s="96"/>
      <c r="D280" s="96"/>
      <c r="E280" s="96"/>
      <c r="F280" s="96"/>
      <c r="G280" s="96"/>
      <c r="H280" s="96"/>
      <c r="I280" s="96"/>
      <c r="J280" s="96"/>
      <c r="K280" s="96"/>
      <c r="L280" s="96"/>
      <c r="M280" s="96"/>
      <c r="N280" s="96"/>
      <c r="O280" s="96"/>
      <c r="P280" s="96"/>
      <c r="Q280" s="96"/>
      <c r="R280" s="96"/>
      <c r="S280" s="96"/>
      <c r="T280" s="96"/>
      <c r="U280" s="96"/>
      <c r="V280" s="96"/>
      <c r="W280" s="96"/>
      <c r="X280" s="96"/>
      <c r="Y280" s="96"/>
      <c r="Z280" s="96"/>
      <c r="AA280" s="96"/>
    </row>
    <row r="281" spans="1:27" ht="15" hidden="1">
      <c r="A281" s="96"/>
      <c r="B281" s="96"/>
      <c r="C281" s="96"/>
      <c r="D281" s="96"/>
      <c r="E281" s="96"/>
      <c r="F281" s="96"/>
      <c r="G281" s="96"/>
      <c r="H281" s="96"/>
      <c r="I281" s="96"/>
      <c r="J281" s="96"/>
      <c r="K281" s="96"/>
      <c r="L281" s="96"/>
      <c r="M281" s="96"/>
      <c r="N281" s="96"/>
      <c r="O281" s="96"/>
      <c r="P281" s="96"/>
      <c r="Q281" s="96"/>
      <c r="R281" s="96"/>
      <c r="S281" s="96"/>
      <c r="T281" s="96"/>
      <c r="U281" s="96"/>
      <c r="V281" s="96"/>
      <c r="W281" s="96"/>
      <c r="X281" s="96"/>
      <c r="Y281" s="96"/>
      <c r="Z281" s="96"/>
      <c r="AA281" s="96"/>
    </row>
    <row r="282" spans="1:27" ht="15" hidden="1">
      <c r="A282" s="96"/>
      <c r="B282" s="96"/>
      <c r="C282" s="96"/>
      <c r="D282" s="96"/>
      <c r="E282" s="96"/>
      <c r="F282" s="96"/>
      <c r="G282" s="96"/>
      <c r="H282" s="96"/>
      <c r="I282" s="96"/>
      <c r="J282" s="96"/>
      <c r="K282" s="96"/>
      <c r="L282" s="96"/>
      <c r="M282" s="96"/>
      <c r="N282" s="96"/>
      <c r="O282" s="96"/>
      <c r="P282" s="96"/>
      <c r="Q282" s="96"/>
      <c r="R282" s="96"/>
      <c r="S282" s="96"/>
      <c r="T282" s="96"/>
      <c r="U282" s="96"/>
      <c r="V282" s="96"/>
      <c r="W282" s="96"/>
      <c r="X282" s="96"/>
      <c r="Y282" s="96"/>
      <c r="Z282" s="96"/>
      <c r="AA282" s="96"/>
    </row>
    <row r="283" spans="1:27" ht="15" hidden="1">
      <c r="A283" s="96"/>
      <c r="B283" s="96"/>
      <c r="C283" s="96"/>
      <c r="D283" s="96"/>
      <c r="E283" s="96"/>
      <c r="F283" s="96"/>
      <c r="G283" s="96"/>
      <c r="H283" s="96"/>
      <c r="I283" s="96"/>
      <c r="J283" s="96"/>
      <c r="K283" s="96"/>
      <c r="L283" s="96"/>
      <c r="M283" s="96"/>
      <c r="N283" s="96"/>
      <c r="O283" s="96"/>
      <c r="P283" s="96"/>
      <c r="Q283" s="96"/>
      <c r="R283" s="96"/>
      <c r="S283" s="96"/>
      <c r="T283" s="96"/>
      <c r="U283" s="96"/>
      <c r="V283" s="96"/>
      <c r="W283" s="96"/>
      <c r="X283" s="96"/>
      <c r="Y283" s="96"/>
      <c r="Z283" s="96"/>
      <c r="AA283" s="96"/>
    </row>
    <row r="284" spans="1:27" ht="15" hidden="1">
      <c r="A284" s="96"/>
      <c r="B284" s="96"/>
      <c r="C284" s="96"/>
      <c r="D284" s="96"/>
      <c r="E284" s="96"/>
      <c r="F284" s="96"/>
      <c r="G284" s="96"/>
      <c r="H284" s="96"/>
      <c r="I284" s="96"/>
      <c r="J284" s="96"/>
      <c r="K284" s="96"/>
      <c r="L284" s="96"/>
      <c r="M284" s="96"/>
      <c r="N284" s="96"/>
      <c r="O284" s="96"/>
      <c r="P284" s="96"/>
      <c r="Q284" s="96"/>
      <c r="R284" s="96"/>
      <c r="S284" s="96"/>
      <c r="T284" s="96"/>
      <c r="U284" s="96"/>
      <c r="V284" s="96"/>
      <c r="W284" s="96"/>
      <c r="X284" s="96"/>
      <c r="Y284" s="96"/>
      <c r="Z284" s="96"/>
      <c r="AA284" s="96"/>
    </row>
    <row r="285" spans="1:27" ht="15" hidden="1">
      <c r="A285" s="96"/>
      <c r="B285" s="96"/>
      <c r="C285" s="96"/>
      <c r="D285" s="96"/>
      <c r="E285" s="96"/>
      <c r="F285" s="96"/>
      <c r="G285" s="96"/>
      <c r="H285" s="96"/>
      <c r="I285" s="96"/>
      <c r="J285" s="96"/>
      <c r="K285" s="96"/>
      <c r="L285" s="96"/>
      <c r="M285" s="96"/>
      <c r="N285" s="96"/>
      <c r="O285" s="96"/>
      <c r="P285" s="96"/>
      <c r="Q285" s="96"/>
      <c r="R285" s="96"/>
      <c r="S285" s="96"/>
      <c r="T285" s="96"/>
      <c r="U285" s="96"/>
      <c r="V285" s="96"/>
      <c r="W285" s="96"/>
      <c r="X285" s="96"/>
      <c r="Y285" s="96"/>
      <c r="Z285" s="96"/>
      <c r="AA285" s="96"/>
    </row>
    <row r="286" spans="1:27" ht="15" hidden="1">
      <c r="A286" s="96"/>
      <c r="B286" s="96"/>
      <c r="C286" s="96"/>
      <c r="D286" s="96"/>
      <c r="E286" s="96"/>
      <c r="F286" s="96"/>
      <c r="G286" s="96"/>
      <c r="H286" s="96"/>
      <c r="I286" s="96"/>
      <c r="J286" s="96"/>
      <c r="K286" s="96"/>
      <c r="L286" s="96"/>
      <c r="M286" s="96"/>
      <c r="N286" s="96"/>
      <c r="O286" s="96"/>
      <c r="P286" s="96"/>
      <c r="Q286" s="96"/>
      <c r="R286" s="96"/>
      <c r="S286" s="96"/>
      <c r="T286" s="96"/>
      <c r="U286" s="96"/>
      <c r="V286" s="96"/>
      <c r="W286" s="96"/>
      <c r="X286" s="96"/>
      <c r="Y286" s="96"/>
      <c r="Z286" s="96"/>
      <c r="AA286" s="96"/>
    </row>
    <row r="287" spans="1:27" ht="15" hidden="1">
      <c r="A287" s="96"/>
      <c r="B287" s="96"/>
      <c r="C287" s="96"/>
      <c r="D287" s="96"/>
      <c r="E287" s="96"/>
      <c r="F287" s="96"/>
      <c r="G287" s="96"/>
      <c r="H287" s="96"/>
      <c r="I287" s="96"/>
      <c r="J287" s="96"/>
      <c r="K287" s="96"/>
      <c r="L287" s="96"/>
      <c r="M287" s="96"/>
      <c r="N287" s="96"/>
      <c r="O287" s="96"/>
      <c r="P287" s="96"/>
      <c r="Q287" s="96"/>
      <c r="R287" s="96"/>
      <c r="S287" s="96"/>
      <c r="T287" s="96"/>
      <c r="U287" s="96"/>
      <c r="V287" s="96"/>
      <c r="W287" s="96"/>
      <c r="X287" s="96"/>
      <c r="Y287" s="96"/>
      <c r="Z287" s="96"/>
      <c r="AA287" s="96"/>
    </row>
    <row r="288" spans="1:27" ht="15" hidden="1">
      <c r="A288" s="96"/>
      <c r="B288" s="96"/>
      <c r="C288" s="96"/>
      <c r="D288" s="96"/>
      <c r="E288" s="96"/>
      <c r="F288" s="96"/>
      <c r="G288" s="96"/>
      <c r="H288" s="96"/>
      <c r="I288" s="96"/>
      <c r="J288" s="96"/>
      <c r="K288" s="96"/>
      <c r="L288" s="96"/>
      <c r="M288" s="96"/>
      <c r="N288" s="96"/>
      <c r="O288" s="96"/>
      <c r="P288" s="96"/>
      <c r="Q288" s="96"/>
      <c r="R288" s="96"/>
      <c r="S288" s="96"/>
      <c r="T288" s="96"/>
      <c r="U288" s="96"/>
      <c r="V288" s="96"/>
      <c r="W288" s="96"/>
      <c r="X288" s="96"/>
      <c r="Y288" s="96"/>
      <c r="Z288" s="96"/>
      <c r="AA288" s="96"/>
    </row>
    <row r="289" spans="1:27" ht="15" hidden="1">
      <c r="A289" s="96"/>
      <c r="B289" s="96"/>
      <c r="C289" s="96"/>
      <c r="D289" s="96"/>
      <c r="E289" s="96"/>
      <c r="F289" s="96"/>
      <c r="G289" s="96"/>
      <c r="H289" s="96"/>
      <c r="I289" s="96"/>
      <c r="J289" s="96"/>
      <c r="K289" s="96"/>
      <c r="L289" s="96"/>
      <c r="M289" s="96"/>
      <c r="N289" s="96"/>
      <c r="O289" s="96"/>
      <c r="P289" s="96"/>
      <c r="Q289" s="96"/>
      <c r="R289" s="96"/>
      <c r="S289" s="96"/>
      <c r="T289" s="96"/>
      <c r="U289" s="96"/>
      <c r="V289" s="96"/>
      <c r="W289" s="96"/>
      <c r="X289" s="96"/>
      <c r="Y289" s="96"/>
      <c r="Z289" s="96"/>
      <c r="AA289" s="96"/>
    </row>
    <row r="290" spans="1:27" ht="15" hidden="1">
      <c r="A290" s="96"/>
      <c r="B290" s="96"/>
      <c r="C290" s="96"/>
      <c r="D290" s="96"/>
      <c r="E290" s="96"/>
      <c r="F290" s="96"/>
      <c r="G290" s="96"/>
      <c r="H290" s="96"/>
      <c r="I290" s="96"/>
      <c r="J290" s="96"/>
      <c r="K290" s="96"/>
      <c r="L290" s="96"/>
      <c r="M290" s="96"/>
      <c r="N290" s="96"/>
      <c r="O290" s="96"/>
      <c r="P290" s="96"/>
      <c r="Q290" s="96"/>
      <c r="R290" s="96"/>
      <c r="S290" s="96"/>
      <c r="T290" s="96"/>
      <c r="U290" s="96"/>
      <c r="V290" s="96"/>
      <c r="W290" s="96"/>
      <c r="X290" s="96"/>
      <c r="Y290" s="96"/>
      <c r="Z290" s="96"/>
      <c r="AA290" s="96"/>
    </row>
    <row r="291" spans="1:27" ht="15" hidden="1">
      <c r="A291" s="96"/>
      <c r="B291" s="96"/>
      <c r="C291" s="96"/>
      <c r="D291" s="96"/>
      <c r="E291" s="96"/>
      <c r="F291" s="96"/>
      <c r="G291" s="96"/>
      <c r="H291" s="96"/>
      <c r="I291" s="96"/>
      <c r="J291" s="96"/>
      <c r="K291" s="96"/>
      <c r="L291" s="96"/>
      <c r="M291" s="96"/>
      <c r="N291" s="96"/>
      <c r="O291" s="96"/>
      <c r="P291" s="96"/>
      <c r="Q291" s="96"/>
      <c r="R291" s="96"/>
      <c r="S291" s="96"/>
      <c r="T291" s="96"/>
      <c r="U291" s="96"/>
      <c r="V291" s="96"/>
      <c r="W291" s="96"/>
      <c r="X291" s="96"/>
      <c r="Y291" s="96"/>
      <c r="Z291" s="96"/>
      <c r="AA291" s="96"/>
    </row>
    <row r="292" spans="1:27" ht="15" hidden="1">
      <c r="A292" s="96"/>
      <c r="B292" s="96"/>
      <c r="C292" s="96"/>
      <c r="D292" s="96"/>
      <c r="E292" s="96"/>
      <c r="F292" s="96"/>
      <c r="G292" s="96"/>
      <c r="H292" s="96"/>
      <c r="I292" s="96"/>
      <c r="J292" s="96"/>
      <c r="K292" s="96"/>
      <c r="L292" s="96"/>
      <c r="M292" s="96"/>
      <c r="N292" s="96"/>
      <c r="O292" s="96"/>
      <c r="P292" s="96"/>
      <c r="Q292" s="96"/>
      <c r="R292" s="96"/>
      <c r="S292" s="96"/>
      <c r="T292" s="96"/>
      <c r="U292" s="96"/>
      <c r="V292" s="96"/>
      <c r="W292" s="96"/>
      <c r="X292" s="96"/>
      <c r="Y292" s="96"/>
      <c r="Z292" s="96"/>
      <c r="AA292" s="96"/>
    </row>
    <row r="293" spans="1:27" ht="15" hidden="1">
      <c r="A293" s="96"/>
      <c r="B293" s="96"/>
      <c r="C293" s="96"/>
      <c r="D293" s="96"/>
      <c r="E293" s="96"/>
      <c r="F293" s="96"/>
      <c r="G293" s="96"/>
      <c r="H293" s="96"/>
      <c r="I293" s="96"/>
      <c r="J293" s="96"/>
      <c r="K293" s="96"/>
      <c r="L293" s="96"/>
      <c r="M293" s="96"/>
      <c r="N293" s="96"/>
      <c r="O293" s="96"/>
      <c r="P293" s="96"/>
      <c r="Q293" s="96"/>
      <c r="R293" s="96"/>
      <c r="S293" s="96"/>
      <c r="T293" s="96"/>
      <c r="U293" s="96"/>
      <c r="V293" s="96"/>
      <c r="W293" s="96"/>
      <c r="X293" s="96"/>
      <c r="Y293" s="96"/>
      <c r="Z293" s="96"/>
      <c r="AA293" s="96"/>
    </row>
    <row r="294" spans="1:27" ht="15" hidden="1">
      <c r="A294" s="96"/>
      <c r="B294" s="96"/>
      <c r="C294" s="96"/>
      <c r="D294" s="96"/>
      <c r="E294" s="96"/>
      <c r="F294" s="96"/>
      <c r="G294" s="96"/>
      <c r="H294" s="96"/>
      <c r="I294" s="96"/>
      <c r="J294" s="96"/>
      <c r="K294" s="96"/>
      <c r="L294" s="96"/>
      <c r="M294" s="96"/>
      <c r="N294" s="96"/>
      <c r="O294" s="96"/>
      <c r="P294" s="96"/>
      <c r="Q294" s="96"/>
      <c r="R294" s="96"/>
      <c r="S294" s="96"/>
      <c r="T294" s="96"/>
      <c r="U294" s="96"/>
      <c r="V294" s="96"/>
      <c r="W294" s="96"/>
      <c r="X294" s="96"/>
      <c r="Y294" s="96"/>
      <c r="Z294" s="96"/>
      <c r="AA294" s="96"/>
    </row>
    <row r="295" spans="1:27" ht="15" hidden="1">
      <c r="A295" s="96"/>
      <c r="B295" s="96"/>
      <c r="C295" s="96"/>
      <c r="D295" s="96"/>
      <c r="E295" s="96"/>
      <c r="F295" s="96"/>
      <c r="G295" s="96"/>
      <c r="H295" s="96"/>
      <c r="I295" s="96"/>
      <c r="J295" s="96"/>
      <c r="K295" s="96"/>
      <c r="L295" s="96"/>
      <c r="M295" s="96"/>
      <c r="N295" s="96"/>
      <c r="O295" s="96"/>
      <c r="P295" s="96"/>
      <c r="Q295" s="96"/>
      <c r="R295" s="96"/>
      <c r="S295" s="96"/>
      <c r="T295" s="96"/>
      <c r="U295" s="96"/>
      <c r="V295" s="96"/>
      <c r="W295" s="96"/>
      <c r="X295" s="96"/>
      <c r="Y295" s="96"/>
      <c r="Z295" s="96"/>
      <c r="AA295" s="96"/>
    </row>
    <row r="296" spans="1:27" ht="15" hidden="1">
      <c r="A296" s="96"/>
      <c r="B296" s="96"/>
      <c r="C296" s="96"/>
      <c r="D296" s="96"/>
      <c r="E296" s="96"/>
      <c r="F296" s="96"/>
      <c r="G296" s="96"/>
      <c r="H296" s="96"/>
      <c r="I296" s="96"/>
      <c r="J296" s="96"/>
      <c r="K296" s="96"/>
      <c r="L296" s="96"/>
      <c r="M296" s="96"/>
      <c r="N296" s="96"/>
      <c r="O296" s="96"/>
      <c r="P296" s="96"/>
      <c r="Q296" s="96"/>
      <c r="R296" s="96"/>
      <c r="S296" s="96"/>
      <c r="T296" s="96"/>
      <c r="U296" s="96"/>
      <c r="V296" s="96"/>
      <c r="W296" s="96"/>
      <c r="X296" s="96"/>
      <c r="Y296" s="96"/>
      <c r="Z296" s="96"/>
      <c r="AA296" s="96"/>
    </row>
    <row r="297" spans="1:27" ht="15" hidden="1">
      <c r="A297" s="96"/>
      <c r="B297" s="96"/>
      <c r="C297" s="96"/>
      <c r="D297" s="96"/>
      <c r="E297" s="96"/>
      <c r="F297" s="96"/>
      <c r="G297" s="96"/>
      <c r="H297" s="96"/>
      <c r="I297" s="96"/>
      <c r="J297" s="96"/>
      <c r="K297" s="96"/>
      <c r="L297" s="96"/>
      <c r="M297" s="96"/>
      <c r="N297" s="96"/>
      <c r="O297" s="96"/>
      <c r="P297" s="96"/>
      <c r="Q297" s="96"/>
      <c r="R297" s="96"/>
      <c r="S297" s="96"/>
      <c r="T297" s="96"/>
      <c r="U297" s="96"/>
      <c r="V297" s="96"/>
      <c r="W297" s="96"/>
      <c r="X297" s="96"/>
      <c r="Y297" s="96"/>
      <c r="Z297" s="96"/>
      <c r="AA297" s="96"/>
    </row>
    <row r="298" spans="1:27" ht="15" hidden="1">
      <c r="A298" s="96"/>
      <c r="B298" s="96"/>
      <c r="C298" s="96"/>
      <c r="D298" s="96"/>
      <c r="E298" s="96"/>
      <c r="F298" s="96"/>
      <c r="G298" s="96"/>
      <c r="H298" s="96"/>
      <c r="I298" s="96"/>
      <c r="J298" s="96"/>
      <c r="K298" s="96"/>
      <c r="L298" s="96"/>
      <c r="M298" s="96"/>
      <c r="N298" s="96"/>
      <c r="O298" s="96"/>
      <c r="P298" s="96"/>
      <c r="Q298" s="96"/>
      <c r="R298" s="96"/>
      <c r="S298" s="96"/>
      <c r="T298" s="96"/>
      <c r="U298" s="96"/>
      <c r="V298" s="96"/>
      <c r="W298" s="96"/>
      <c r="X298" s="96"/>
      <c r="Y298" s="96"/>
      <c r="Z298" s="96"/>
      <c r="AA298" s="96"/>
    </row>
    <row r="299" spans="1:27" ht="15" hidden="1">
      <c r="A299" s="96"/>
      <c r="B299" s="96"/>
      <c r="C299" s="96"/>
      <c r="D299" s="96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  <c r="R299" s="96"/>
      <c r="S299" s="96"/>
      <c r="T299" s="96"/>
      <c r="U299" s="96"/>
      <c r="V299" s="96"/>
      <c r="W299" s="96"/>
      <c r="X299" s="96"/>
      <c r="Y299" s="96"/>
      <c r="Z299" s="96"/>
      <c r="AA299" s="96"/>
    </row>
    <row r="300" spans="1:27" ht="15" hidden="1">
      <c r="A300" s="96"/>
      <c r="B300" s="96"/>
      <c r="C300" s="96"/>
      <c r="D300" s="96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  <c r="R300" s="96"/>
      <c r="S300" s="96"/>
      <c r="T300" s="96"/>
      <c r="U300" s="96"/>
      <c r="V300" s="96"/>
      <c r="W300" s="96"/>
      <c r="X300" s="96"/>
      <c r="Y300" s="96"/>
      <c r="Z300" s="96"/>
      <c r="AA300" s="96"/>
    </row>
    <row r="301" spans="1:27" ht="15" hidden="1">
      <c r="A301" s="96"/>
      <c r="B301" s="96"/>
      <c r="C301" s="96"/>
      <c r="D301" s="96"/>
      <c r="E301" s="96"/>
      <c r="F301" s="96"/>
      <c r="G301" s="96"/>
      <c r="H301" s="96"/>
      <c r="I301" s="96"/>
      <c r="J301" s="96"/>
      <c r="K301" s="96"/>
      <c r="L301" s="96"/>
      <c r="M301" s="96"/>
      <c r="N301" s="96"/>
      <c r="O301" s="96"/>
      <c r="P301" s="96"/>
      <c r="Q301" s="96"/>
      <c r="R301" s="96"/>
      <c r="S301" s="96"/>
      <c r="T301" s="96"/>
      <c r="U301" s="96"/>
      <c r="V301" s="96"/>
      <c r="W301" s="96"/>
      <c r="X301" s="96"/>
      <c r="Y301" s="96"/>
      <c r="Z301" s="96"/>
      <c r="AA301" s="96"/>
    </row>
    <row r="302" spans="1:27" ht="15" hidden="1">
      <c r="A302" s="96"/>
      <c r="B302" s="96"/>
      <c r="C302" s="96"/>
      <c r="D302" s="96"/>
      <c r="E302" s="96"/>
      <c r="F302" s="96"/>
      <c r="G302" s="96"/>
      <c r="H302" s="96"/>
      <c r="I302" s="96"/>
      <c r="J302" s="96"/>
      <c r="K302" s="96"/>
      <c r="L302" s="96"/>
      <c r="M302" s="96"/>
      <c r="N302" s="96"/>
      <c r="O302" s="96"/>
      <c r="P302" s="96"/>
      <c r="Q302" s="96"/>
      <c r="R302" s="96"/>
      <c r="S302" s="96"/>
      <c r="T302" s="96"/>
      <c r="U302" s="96"/>
      <c r="V302" s="96"/>
      <c r="W302" s="96"/>
      <c r="X302" s="96"/>
      <c r="Y302" s="96"/>
      <c r="Z302" s="96"/>
      <c r="AA302" s="96"/>
    </row>
    <row r="303" spans="1:27" ht="15" hidden="1">
      <c r="A303" s="96"/>
      <c r="B303" s="96"/>
      <c r="C303" s="96"/>
      <c r="D303" s="96"/>
      <c r="E303" s="96"/>
      <c r="F303" s="96"/>
      <c r="G303" s="96"/>
      <c r="H303" s="96"/>
      <c r="I303" s="96"/>
      <c r="J303" s="96"/>
      <c r="K303" s="96"/>
      <c r="L303" s="96"/>
      <c r="M303" s="96"/>
      <c r="N303" s="96"/>
      <c r="O303" s="96"/>
      <c r="P303" s="96"/>
      <c r="Q303" s="96"/>
      <c r="R303" s="96"/>
      <c r="S303" s="96"/>
      <c r="T303" s="96"/>
      <c r="U303" s="96"/>
      <c r="V303" s="96"/>
      <c r="W303" s="96"/>
      <c r="X303" s="96"/>
      <c r="Y303" s="96"/>
      <c r="Z303" s="96"/>
      <c r="AA303" s="96"/>
    </row>
    <row r="304" spans="1:27" ht="15" hidden="1">
      <c r="A304" s="96"/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  <c r="U304" s="96"/>
      <c r="V304" s="96"/>
      <c r="W304" s="96"/>
      <c r="X304" s="96"/>
      <c r="Y304" s="96"/>
      <c r="Z304" s="96"/>
      <c r="AA304" s="96"/>
    </row>
    <row r="305" spans="1:27" ht="15" hidden="1">
      <c r="A305" s="96"/>
      <c r="B305" s="96"/>
      <c r="C305" s="96"/>
      <c r="D305" s="96"/>
      <c r="E305" s="96"/>
      <c r="F305" s="96"/>
      <c r="G305" s="96"/>
      <c r="H305" s="96"/>
      <c r="I305" s="96"/>
      <c r="J305" s="96"/>
      <c r="K305" s="96"/>
      <c r="L305" s="96"/>
      <c r="M305" s="96"/>
      <c r="N305" s="96"/>
      <c r="O305" s="96"/>
      <c r="P305" s="96"/>
      <c r="Q305" s="96"/>
      <c r="R305" s="96"/>
      <c r="S305" s="96"/>
      <c r="T305" s="96"/>
      <c r="U305" s="96"/>
      <c r="V305" s="96"/>
      <c r="W305" s="96"/>
      <c r="X305" s="96"/>
      <c r="Y305" s="96"/>
      <c r="Z305" s="96"/>
      <c r="AA305" s="96"/>
    </row>
    <row r="306" spans="1:27" ht="15" hidden="1">
      <c r="A306" s="96"/>
      <c r="B306" s="96"/>
      <c r="C306" s="96"/>
      <c r="D306" s="96"/>
      <c r="E306" s="96"/>
      <c r="F306" s="96"/>
      <c r="G306" s="96"/>
      <c r="H306" s="96"/>
      <c r="I306" s="96"/>
      <c r="J306" s="96"/>
      <c r="K306" s="96"/>
      <c r="L306" s="96"/>
      <c r="M306" s="96"/>
      <c r="N306" s="96"/>
      <c r="O306" s="96"/>
      <c r="P306" s="96"/>
      <c r="Q306" s="96"/>
      <c r="R306" s="96"/>
      <c r="S306" s="96"/>
      <c r="T306" s="96"/>
      <c r="U306" s="96"/>
      <c r="V306" s="96"/>
      <c r="W306" s="96"/>
      <c r="X306" s="96"/>
      <c r="Y306" s="96"/>
      <c r="Z306" s="96"/>
      <c r="AA306" s="96"/>
    </row>
    <row r="307" spans="1:27" ht="15" hidden="1">
      <c r="A307" s="96"/>
      <c r="B307" s="96"/>
      <c r="C307" s="96"/>
      <c r="D307" s="96"/>
      <c r="E307" s="96"/>
      <c r="F307" s="96"/>
      <c r="G307" s="96"/>
      <c r="H307" s="96"/>
      <c r="I307" s="96"/>
      <c r="J307" s="96"/>
      <c r="K307" s="96"/>
      <c r="L307" s="96"/>
      <c r="M307" s="96"/>
      <c r="N307" s="96"/>
      <c r="O307" s="96"/>
      <c r="P307" s="96"/>
      <c r="Q307" s="96"/>
      <c r="R307" s="96"/>
      <c r="S307" s="96"/>
      <c r="T307" s="96"/>
      <c r="U307" s="96"/>
      <c r="V307" s="96"/>
      <c r="W307" s="96"/>
      <c r="X307" s="96"/>
      <c r="Y307" s="96"/>
      <c r="Z307" s="96"/>
      <c r="AA307" s="96"/>
    </row>
    <row r="308" spans="1:27" ht="15" hidden="1">
      <c r="A308" s="96"/>
      <c r="B308" s="96"/>
      <c r="C308" s="96"/>
      <c r="D308" s="96"/>
      <c r="E308" s="96"/>
      <c r="F308" s="96"/>
      <c r="G308" s="96"/>
      <c r="H308" s="96"/>
      <c r="I308" s="96"/>
      <c r="J308" s="96"/>
      <c r="K308" s="96"/>
      <c r="L308" s="96"/>
      <c r="M308" s="96"/>
      <c r="N308" s="96"/>
      <c r="O308" s="96"/>
      <c r="P308" s="96"/>
      <c r="Q308" s="96"/>
      <c r="R308" s="96"/>
      <c r="S308" s="96"/>
      <c r="T308" s="96"/>
      <c r="U308" s="96"/>
      <c r="V308" s="96"/>
      <c r="W308" s="96"/>
      <c r="X308" s="96"/>
      <c r="Y308" s="96"/>
      <c r="Z308" s="96"/>
      <c r="AA308" s="96"/>
    </row>
    <row r="309" spans="1:27" ht="15" hidden="1">
      <c r="A309" s="96"/>
      <c r="B309" s="96"/>
      <c r="C309" s="96"/>
      <c r="D309" s="96"/>
      <c r="E309" s="96"/>
      <c r="F309" s="96"/>
      <c r="G309" s="96"/>
      <c r="H309" s="96"/>
      <c r="I309" s="96"/>
      <c r="J309" s="96"/>
      <c r="K309" s="96"/>
      <c r="L309" s="96"/>
      <c r="M309" s="96"/>
      <c r="N309" s="96"/>
      <c r="O309" s="96"/>
      <c r="P309" s="96"/>
      <c r="Q309" s="96"/>
      <c r="R309" s="96"/>
      <c r="S309" s="96"/>
      <c r="T309" s="96"/>
      <c r="U309" s="96"/>
      <c r="V309" s="96"/>
      <c r="W309" s="96"/>
      <c r="X309" s="96"/>
      <c r="Y309" s="96"/>
      <c r="Z309" s="96"/>
      <c r="AA309" s="96"/>
    </row>
    <row r="310" spans="1:27" ht="15" hidden="1">
      <c r="A310" s="96"/>
      <c r="B310" s="96"/>
      <c r="C310" s="96"/>
      <c r="D310" s="96"/>
      <c r="E310" s="96"/>
      <c r="F310" s="96"/>
      <c r="G310" s="96"/>
      <c r="H310" s="96"/>
      <c r="I310" s="96"/>
      <c r="J310" s="96"/>
      <c r="K310" s="96"/>
      <c r="L310" s="96"/>
      <c r="M310" s="96"/>
      <c r="N310" s="96"/>
      <c r="O310" s="96"/>
      <c r="P310" s="96"/>
      <c r="Q310" s="96"/>
      <c r="R310" s="96"/>
      <c r="S310" s="96"/>
      <c r="T310" s="96"/>
      <c r="U310" s="96"/>
      <c r="V310" s="96"/>
      <c r="W310" s="96"/>
      <c r="X310" s="96"/>
      <c r="Y310" s="96"/>
      <c r="Z310" s="96"/>
      <c r="AA310" s="96"/>
    </row>
    <row r="311" spans="1:27" ht="15" hidden="1">
      <c r="A311" s="96"/>
      <c r="B311" s="96"/>
      <c r="C311" s="96"/>
      <c r="D311" s="96"/>
      <c r="E311" s="96"/>
      <c r="F311" s="96"/>
      <c r="G311" s="96"/>
      <c r="H311" s="96"/>
      <c r="I311" s="96"/>
      <c r="J311" s="96"/>
      <c r="K311" s="96"/>
      <c r="L311" s="96"/>
      <c r="M311" s="96"/>
      <c r="N311" s="96"/>
      <c r="O311" s="96"/>
      <c r="P311" s="96"/>
      <c r="Q311" s="96"/>
      <c r="R311" s="96"/>
      <c r="S311" s="96"/>
      <c r="T311" s="96"/>
      <c r="U311" s="96"/>
      <c r="V311" s="96"/>
      <c r="W311" s="96"/>
      <c r="X311" s="96"/>
      <c r="Y311" s="96"/>
      <c r="Z311" s="96"/>
      <c r="AA311" s="96"/>
    </row>
    <row r="312" spans="1:27" ht="15" hidden="1">
      <c r="A312" s="96"/>
      <c r="B312" s="96"/>
      <c r="C312" s="96"/>
      <c r="D312" s="96"/>
      <c r="E312" s="96"/>
      <c r="F312" s="96"/>
      <c r="G312" s="96"/>
      <c r="H312" s="96"/>
      <c r="I312" s="96"/>
      <c r="J312" s="96"/>
      <c r="K312" s="96"/>
      <c r="L312" s="96"/>
      <c r="M312" s="96"/>
      <c r="N312" s="96"/>
      <c r="O312" s="96"/>
      <c r="P312" s="96"/>
      <c r="Q312" s="96"/>
      <c r="R312" s="96"/>
      <c r="S312" s="96"/>
      <c r="T312" s="96"/>
      <c r="U312" s="96"/>
      <c r="V312" s="96"/>
      <c r="W312" s="96"/>
      <c r="X312" s="96"/>
      <c r="Y312" s="96"/>
      <c r="Z312" s="96"/>
      <c r="AA312" s="96"/>
    </row>
    <row r="313" spans="1:27" ht="15" hidden="1">
      <c r="A313" s="96"/>
      <c r="B313" s="96"/>
      <c r="C313" s="96"/>
      <c r="D313" s="96"/>
      <c r="E313" s="96"/>
      <c r="F313" s="96"/>
      <c r="G313" s="96"/>
      <c r="H313" s="96"/>
      <c r="I313" s="96"/>
      <c r="J313" s="96"/>
      <c r="K313" s="96"/>
      <c r="L313" s="96"/>
      <c r="M313" s="96"/>
      <c r="N313" s="96"/>
      <c r="O313" s="96"/>
      <c r="P313" s="96"/>
      <c r="Q313" s="96"/>
      <c r="R313" s="96"/>
      <c r="S313" s="96"/>
      <c r="T313" s="96"/>
      <c r="U313" s="96"/>
      <c r="V313" s="96"/>
      <c r="W313" s="96"/>
      <c r="X313" s="96"/>
      <c r="Y313" s="96"/>
      <c r="Z313" s="96"/>
      <c r="AA313" s="96"/>
    </row>
    <row r="314" spans="1:27" ht="15" hidden="1">
      <c r="A314" s="96"/>
      <c r="B314" s="96"/>
      <c r="C314" s="96"/>
      <c r="D314" s="96"/>
      <c r="E314" s="96"/>
      <c r="F314" s="96"/>
      <c r="G314" s="96"/>
      <c r="H314" s="96"/>
      <c r="I314" s="96"/>
      <c r="J314" s="96"/>
      <c r="K314" s="96"/>
      <c r="L314" s="96"/>
      <c r="M314" s="96"/>
      <c r="N314" s="96"/>
      <c r="O314" s="96"/>
      <c r="P314" s="96"/>
      <c r="Q314" s="96"/>
      <c r="R314" s="96"/>
      <c r="S314" s="96"/>
      <c r="T314" s="96"/>
      <c r="U314" s="96"/>
      <c r="V314" s="96"/>
      <c r="W314" s="96"/>
      <c r="X314" s="96"/>
      <c r="Y314" s="96"/>
      <c r="Z314" s="96"/>
      <c r="AA314" s="96"/>
    </row>
    <row r="315" spans="1:27" ht="15" hidden="1">
      <c r="A315" s="96"/>
      <c r="B315" s="96"/>
      <c r="C315" s="96"/>
      <c r="D315" s="96"/>
      <c r="E315" s="96"/>
      <c r="F315" s="96"/>
      <c r="G315" s="96"/>
      <c r="H315" s="96"/>
      <c r="I315" s="96"/>
      <c r="J315" s="96"/>
      <c r="K315" s="96"/>
      <c r="L315" s="96"/>
      <c r="M315" s="96"/>
      <c r="N315" s="96"/>
      <c r="O315" s="96"/>
      <c r="P315" s="96"/>
      <c r="Q315" s="96"/>
      <c r="R315" s="96"/>
      <c r="S315" s="96"/>
      <c r="T315" s="96"/>
      <c r="U315" s="96"/>
      <c r="V315" s="96"/>
      <c r="W315" s="96"/>
      <c r="X315" s="96"/>
      <c r="Y315" s="96"/>
      <c r="Z315" s="96"/>
      <c r="AA315" s="96"/>
    </row>
    <row r="316" spans="1:27" ht="15" hidden="1">
      <c r="A316" s="96"/>
      <c r="B316" s="96"/>
      <c r="C316" s="96"/>
      <c r="D316" s="96"/>
      <c r="E316" s="96"/>
      <c r="F316" s="96"/>
      <c r="G316" s="96"/>
      <c r="H316" s="96"/>
      <c r="I316" s="96"/>
      <c r="J316" s="96"/>
      <c r="K316" s="96"/>
      <c r="L316" s="96"/>
      <c r="M316" s="96"/>
      <c r="N316" s="96"/>
      <c r="O316" s="96"/>
      <c r="P316" s="96"/>
      <c r="Q316" s="96"/>
      <c r="R316" s="96"/>
      <c r="S316" s="96"/>
      <c r="T316" s="96"/>
      <c r="U316" s="96"/>
      <c r="V316" s="96"/>
      <c r="W316" s="96"/>
      <c r="X316" s="96"/>
      <c r="Y316" s="96"/>
      <c r="Z316" s="96"/>
      <c r="AA316" s="96"/>
    </row>
    <row r="317" spans="1:27" ht="15" hidden="1">
      <c r="A317" s="96"/>
      <c r="B317" s="96"/>
      <c r="C317" s="96"/>
      <c r="D317" s="96"/>
      <c r="E317" s="96"/>
      <c r="F317" s="96"/>
      <c r="G317" s="96"/>
      <c r="H317" s="96"/>
      <c r="I317" s="96"/>
      <c r="J317" s="96"/>
      <c r="K317" s="96"/>
      <c r="L317" s="96"/>
      <c r="M317" s="96"/>
      <c r="N317" s="96"/>
      <c r="O317" s="96"/>
      <c r="P317" s="96"/>
      <c r="Q317" s="96"/>
      <c r="R317" s="96"/>
      <c r="S317" s="96"/>
      <c r="T317" s="96"/>
      <c r="U317" s="96"/>
      <c r="V317" s="96"/>
      <c r="W317" s="96"/>
      <c r="X317" s="96"/>
      <c r="Y317" s="96"/>
      <c r="Z317" s="96"/>
      <c r="AA317" s="96"/>
    </row>
    <row r="318" spans="1:27" ht="15" hidden="1">
      <c r="A318" s="96"/>
      <c r="B318" s="96"/>
      <c r="C318" s="96"/>
      <c r="D318" s="96"/>
      <c r="E318" s="96"/>
      <c r="F318" s="96"/>
      <c r="G318" s="96"/>
      <c r="H318" s="96"/>
      <c r="I318" s="96"/>
      <c r="J318" s="96"/>
      <c r="K318" s="96"/>
      <c r="L318" s="96"/>
      <c r="M318" s="96"/>
      <c r="N318" s="96"/>
      <c r="O318" s="96"/>
      <c r="P318" s="96"/>
      <c r="Q318" s="96"/>
      <c r="R318" s="96"/>
      <c r="S318" s="96"/>
      <c r="T318" s="96"/>
      <c r="U318" s="96"/>
      <c r="V318" s="96"/>
      <c r="W318" s="96"/>
      <c r="X318" s="96"/>
      <c r="Y318" s="96"/>
      <c r="Z318" s="96"/>
      <c r="AA318" s="96"/>
    </row>
    <row r="319" spans="1:27" ht="15" hidden="1">
      <c r="A319" s="96"/>
      <c r="B319" s="96"/>
      <c r="C319" s="96"/>
      <c r="D319" s="96"/>
      <c r="E319" s="96"/>
      <c r="F319" s="96"/>
      <c r="G319" s="96"/>
      <c r="H319" s="96"/>
      <c r="I319" s="96"/>
      <c r="J319" s="96"/>
      <c r="K319" s="96"/>
      <c r="L319" s="96"/>
      <c r="M319" s="96"/>
      <c r="N319" s="96"/>
      <c r="O319" s="96"/>
      <c r="P319" s="96"/>
      <c r="Q319" s="96"/>
      <c r="R319" s="96"/>
      <c r="S319" s="96"/>
      <c r="T319" s="96"/>
      <c r="U319" s="96"/>
      <c r="V319" s="96"/>
      <c r="W319" s="96"/>
      <c r="X319" s="96"/>
      <c r="Y319" s="96"/>
      <c r="Z319" s="96"/>
      <c r="AA319" s="96"/>
    </row>
    <row r="320" spans="1:27" ht="15" hidden="1">
      <c r="A320" s="96"/>
      <c r="B320" s="96"/>
      <c r="C320" s="96"/>
      <c r="D320" s="96"/>
      <c r="E320" s="96"/>
      <c r="F320" s="96"/>
      <c r="G320" s="96"/>
      <c r="H320" s="96"/>
      <c r="I320" s="96"/>
      <c r="J320" s="96"/>
      <c r="K320" s="96"/>
      <c r="L320" s="96"/>
      <c r="M320" s="96"/>
      <c r="N320" s="96"/>
      <c r="O320" s="96"/>
      <c r="P320" s="96"/>
      <c r="Q320" s="96"/>
      <c r="R320" s="96"/>
      <c r="S320" s="96"/>
      <c r="T320" s="96"/>
      <c r="U320" s="96"/>
      <c r="V320" s="96"/>
      <c r="W320" s="96"/>
      <c r="X320" s="96"/>
      <c r="Y320" s="96"/>
      <c r="Z320" s="96"/>
      <c r="AA320" s="96"/>
    </row>
    <row r="321" spans="1:27" ht="15" hidden="1">
      <c r="A321" s="96"/>
      <c r="B321" s="96"/>
      <c r="C321" s="96"/>
      <c r="D321" s="96"/>
      <c r="E321" s="96"/>
      <c r="F321" s="96"/>
      <c r="G321" s="96"/>
      <c r="H321" s="96"/>
      <c r="I321" s="96"/>
      <c r="J321" s="96"/>
      <c r="K321" s="96"/>
      <c r="L321" s="96"/>
      <c r="M321" s="96"/>
      <c r="N321" s="96"/>
      <c r="O321" s="96"/>
      <c r="P321" s="96"/>
      <c r="Q321" s="96"/>
      <c r="R321" s="96"/>
      <c r="S321" s="96"/>
      <c r="T321" s="96"/>
      <c r="U321" s="96"/>
      <c r="V321" s="96"/>
      <c r="W321" s="96"/>
      <c r="X321" s="96"/>
      <c r="Y321" s="96"/>
      <c r="Z321" s="96"/>
      <c r="AA321" s="96"/>
    </row>
    <row r="322" spans="1:27" ht="15" hidden="1">
      <c r="A322" s="96"/>
      <c r="B322" s="96"/>
      <c r="C322" s="96"/>
      <c r="D322" s="96"/>
      <c r="E322" s="96"/>
      <c r="F322" s="96"/>
      <c r="G322" s="96"/>
      <c r="H322" s="96"/>
      <c r="I322" s="96"/>
      <c r="J322" s="96"/>
      <c r="K322" s="96"/>
      <c r="L322" s="96"/>
      <c r="M322" s="96"/>
      <c r="N322" s="96"/>
      <c r="O322" s="96"/>
      <c r="P322" s="96"/>
      <c r="Q322" s="96"/>
      <c r="R322" s="96"/>
      <c r="S322" s="96"/>
      <c r="T322" s="96"/>
      <c r="U322" s="96"/>
      <c r="V322" s="96"/>
      <c r="W322" s="96"/>
      <c r="X322" s="96"/>
      <c r="Y322" s="96"/>
      <c r="Z322" s="96"/>
      <c r="AA322" s="96"/>
    </row>
    <row r="323" spans="1:27" ht="15" hidden="1">
      <c r="A323" s="96"/>
      <c r="B323" s="96"/>
      <c r="C323" s="96"/>
      <c r="D323" s="96"/>
      <c r="E323" s="96"/>
      <c r="F323" s="96"/>
      <c r="G323" s="96"/>
      <c r="H323" s="96"/>
      <c r="I323" s="96"/>
      <c r="J323" s="96"/>
      <c r="K323" s="96"/>
      <c r="L323" s="96"/>
      <c r="M323" s="96"/>
      <c r="N323" s="96"/>
      <c r="O323" s="96"/>
      <c r="P323" s="96"/>
      <c r="Q323" s="96"/>
      <c r="R323" s="96"/>
      <c r="S323" s="96"/>
      <c r="T323" s="96"/>
      <c r="U323" s="96"/>
      <c r="V323" s="96"/>
      <c r="W323" s="96"/>
      <c r="X323" s="96"/>
      <c r="Y323" s="96"/>
      <c r="Z323" s="96"/>
      <c r="AA323" s="96"/>
    </row>
    <row r="324" spans="1:27" ht="15" hidden="1">
      <c r="A324" s="96"/>
      <c r="B324" s="96"/>
      <c r="C324" s="96"/>
      <c r="D324" s="96"/>
      <c r="E324" s="96"/>
      <c r="F324" s="96"/>
      <c r="G324" s="96"/>
      <c r="H324" s="96"/>
      <c r="I324" s="96"/>
      <c r="J324" s="96"/>
      <c r="K324" s="96"/>
      <c r="L324" s="96"/>
      <c r="M324" s="96"/>
      <c r="N324" s="96"/>
      <c r="O324" s="96"/>
      <c r="P324" s="96"/>
      <c r="Q324" s="96"/>
      <c r="R324" s="96"/>
      <c r="S324" s="96"/>
      <c r="T324" s="96"/>
      <c r="U324" s="96"/>
      <c r="V324" s="96"/>
      <c r="W324" s="96"/>
      <c r="X324" s="96"/>
      <c r="Y324" s="96"/>
      <c r="Z324" s="96"/>
      <c r="AA324" s="96"/>
    </row>
    <row r="325" spans="1:27" ht="15" hidden="1">
      <c r="A325" s="96"/>
      <c r="B325" s="96"/>
      <c r="C325" s="96"/>
      <c r="D325" s="96"/>
      <c r="E325" s="96"/>
      <c r="F325" s="96"/>
      <c r="G325" s="96"/>
      <c r="H325" s="96"/>
      <c r="I325" s="96"/>
      <c r="J325" s="96"/>
      <c r="K325" s="96"/>
      <c r="L325" s="96"/>
      <c r="M325" s="96"/>
      <c r="N325" s="96"/>
      <c r="O325" s="96"/>
      <c r="P325" s="96"/>
      <c r="Q325" s="96"/>
      <c r="R325" s="96"/>
      <c r="S325" s="96"/>
      <c r="T325" s="96"/>
      <c r="U325" s="96"/>
      <c r="V325" s="96"/>
      <c r="W325" s="96"/>
      <c r="X325" s="96"/>
      <c r="Y325" s="96"/>
      <c r="Z325" s="96"/>
      <c r="AA325" s="96"/>
    </row>
    <row r="326" spans="1:27" ht="15" hidden="1">
      <c r="A326" s="96"/>
      <c r="B326" s="96"/>
      <c r="C326" s="96"/>
      <c r="D326" s="96"/>
      <c r="E326" s="96"/>
      <c r="F326" s="96"/>
      <c r="G326" s="96"/>
      <c r="H326" s="96"/>
      <c r="I326" s="96"/>
      <c r="J326" s="96"/>
      <c r="K326" s="96"/>
      <c r="L326" s="96"/>
      <c r="M326" s="96"/>
      <c r="N326" s="96"/>
      <c r="O326" s="96"/>
      <c r="P326" s="96"/>
      <c r="Q326" s="96"/>
      <c r="R326" s="96"/>
      <c r="S326" s="96"/>
      <c r="T326" s="96"/>
      <c r="U326" s="96"/>
      <c r="V326" s="96"/>
      <c r="W326" s="96"/>
      <c r="X326" s="96"/>
      <c r="Y326" s="96"/>
      <c r="Z326" s="96"/>
      <c r="AA326" s="96"/>
    </row>
    <row r="327" spans="1:27" ht="15" hidden="1">
      <c r="A327" s="96"/>
      <c r="B327" s="96"/>
      <c r="C327" s="96"/>
      <c r="D327" s="96"/>
      <c r="E327" s="96"/>
      <c r="F327" s="96"/>
      <c r="G327" s="96"/>
      <c r="H327" s="96"/>
      <c r="I327" s="96"/>
      <c r="J327" s="96"/>
      <c r="K327" s="96"/>
      <c r="L327" s="96"/>
      <c r="M327" s="96"/>
      <c r="N327" s="96"/>
      <c r="O327" s="96"/>
      <c r="P327" s="96"/>
      <c r="Q327" s="96"/>
      <c r="R327" s="96"/>
      <c r="S327" s="96"/>
      <c r="T327" s="96"/>
      <c r="U327" s="96"/>
      <c r="V327" s="96"/>
      <c r="W327" s="96"/>
      <c r="X327" s="96"/>
      <c r="Y327" s="96"/>
      <c r="Z327" s="96"/>
      <c r="AA327" s="96"/>
    </row>
    <row r="328" spans="1:27" ht="15" hidden="1">
      <c r="A328" s="96"/>
      <c r="B328" s="96"/>
      <c r="C328" s="96"/>
      <c r="D328" s="96"/>
      <c r="E328" s="96"/>
      <c r="F328" s="96"/>
      <c r="G328" s="96"/>
      <c r="H328" s="96"/>
      <c r="I328" s="96"/>
      <c r="J328" s="96"/>
      <c r="K328" s="96"/>
      <c r="L328" s="96"/>
      <c r="M328" s="96"/>
      <c r="N328" s="96"/>
      <c r="O328" s="96"/>
      <c r="P328" s="96"/>
      <c r="Q328" s="96"/>
      <c r="R328" s="96"/>
      <c r="S328" s="96"/>
      <c r="T328" s="96"/>
      <c r="U328" s="96"/>
      <c r="V328" s="96"/>
      <c r="W328" s="96"/>
      <c r="X328" s="96"/>
      <c r="Y328" s="96"/>
      <c r="Z328" s="96"/>
      <c r="AA328" s="96"/>
    </row>
    <row r="329" spans="1:27" ht="15" hidden="1">
      <c r="A329" s="96"/>
      <c r="B329" s="96"/>
      <c r="C329" s="96"/>
      <c r="D329" s="96"/>
      <c r="E329" s="96"/>
      <c r="F329" s="96"/>
      <c r="G329" s="96"/>
      <c r="H329" s="96"/>
      <c r="I329" s="96"/>
      <c r="J329" s="96"/>
      <c r="K329" s="96"/>
      <c r="L329" s="96"/>
      <c r="M329" s="96"/>
      <c r="N329" s="96"/>
      <c r="O329" s="96"/>
      <c r="P329" s="96"/>
      <c r="Q329" s="96"/>
      <c r="R329" s="96"/>
      <c r="S329" s="96"/>
      <c r="T329" s="96"/>
      <c r="U329" s="96"/>
      <c r="V329" s="96"/>
      <c r="W329" s="96"/>
      <c r="X329" s="96"/>
      <c r="Y329" s="96"/>
      <c r="Z329" s="96"/>
      <c r="AA329" s="96"/>
    </row>
    <row r="330" spans="1:27" ht="15" hidden="1">
      <c r="A330" s="96"/>
      <c r="B330" s="96"/>
      <c r="C330" s="96"/>
      <c r="D330" s="96"/>
      <c r="E330" s="96"/>
      <c r="F330" s="96"/>
      <c r="G330" s="96"/>
      <c r="H330" s="96"/>
      <c r="I330" s="96"/>
      <c r="J330" s="96"/>
      <c r="K330" s="96"/>
      <c r="L330" s="96"/>
      <c r="M330" s="96"/>
      <c r="N330" s="96"/>
      <c r="O330" s="96"/>
      <c r="P330" s="96"/>
      <c r="Q330" s="96"/>
      <c r="R330" s="96"/>
      <c r="S330" s="96"/>
      <c r="T330" s="96"/>
      <c r="U330" s="96"/>
      <c r="V330" s="96"/>
      <c r="W330" s="96"/>
      <c r="X330" s="96"/>
      <c r="Y330" s="96"/>
      <c r="Z330" s="96"/>
      <c r="AA330" s="96"/>
    </row>
    <row r="331" spans="1:27" ht="15" hidden="1">
      <c r="A331" s="96"/>
      <c r="B331" s="96"/>
      <c r="C331" s="96"/>
      <c r="D331" s="96"/>
      <c r="E331" s="96"/>
      <c r="F331" s="96"/>
      <c r="G331" s="96"/>
      <c r="H331" s="96"/>
      <c r="I331" s="96"/>
      <c r="J331" s="96"/>
      <c r="K331" s="96"/>
      <c r="L331" s="96"/>
      <c r="M331" s="96"/>
      <c r="N331" s="96"/>
      <c r="O331" s="96"/>
      <c r="P331" s="96"/>
      <c r="Q331" s="96"/>
      <c r="R331" s="96"/>
      <c r="S331" s="96"/>
      <c r="T331" s="96"/>
      <c r="U331" s="96"/>
      <c r="V331" s="96"/>
      <c r="W331" s="96"/>
      <c r="X331" s="96"/>
      <c r="Y331" s="96"/>
      <c r="Z331" s="96"/>
      <c r="AA331" s="96"/>
    </row>
    <row r="332" spans="1:27" ht="15" hidden="1">
      <c r="A332" s="96"/>
      <c r="B332" s="96"/>
      <c r="C332" s="96"/>
      <c r="D332" s="96"/>
      <c r="E332" s="96"/>
      <c r="F332" s="96"/>
      <c r="G332" s="96"/>
      <c r="H332" s="96"/>
      <c r="I332" s="96"/>
      <c r="J332" s="96"/>
      <c r="K332" s="96"/>
      <c r="L332" s="96"/>
      <c r="M332" s="96"/>
      <c r="N332" s="96"/>
      <c r="O332" s="96"/>
      <c r="P332" s="96"/>
      <c r="Q332" s="96"/>
      <c r="R332" s="96"/>
      <c r="S332" s="96"/>
      <c r="T332" s="96"/>
      <c r="U332" s="96"/>
      <c r="V332" s="96"/>
      <c r="W332" s="96"/>
      <c r="X332" s="96"/>
      <c r="Y332" s="96"/>
      <c r="Z332" s="96"/>
      <c r="AA332" s="96"/>
    </row>
    <row r="333" spans="1:27" ht="15" hidden="1">
      <c r="A333" s="96"/>
      <c r="B333" s="96"/>
      <c r="C333" s="96"/>
      <c r="D333" s="96"/>
      <c r="E333" s="96"/>
      <c r="F333" s="96"/>
      <c r="G333" s="96"/>
      <c r="H333" s="96"/>
      <c r="I333" s="96"/>
      <c r="J333" s="96"/>
      <c r="K333" s="96"/>
      <c r="L333" s="96"/>
      <c r="M333" s="96"/>
      <c r="N333" s="96"/>
      <c r="O333" s="96"/>
      <c r="P333" s="96"/>
      <c r="Q333" s="96"/>
      <c r="R333" s="96"/>
      <c r="S333" s="96"/>
      <c r="T333" s="96"/>
      <c r="U333" s="96"/>
      <c r="V333" s="96"/>
      <c r="W333" s="96"/>
      <c r="X333" s="96"/>
      <c r="Y333" s="96"/>
      <c r="Z333" s="96"/>
      <c r="AA333" s="96"/>
    </row>
    <row r="334" spans="1:27" ht="15" hidden="1">
      <c r="A334" s="96"/>
      <c r="B334" s="96"/>
      <c r="C334" s="96"/>
      <c r="D334" s="96"/>
      <c r="E334" s="96"/>
      <c r="F334" s="96"/>
      <c r="G334" s="96"/>
      <c r="H334" s="96"/>
      <c r="I334" s="96"/>
      <c r="J334" s="96"/>
      <c r="K334" s="96"/>
      <c r="L334" s="96"/>
      <c r="M334" s="96"/>
      <c r="N334" s="96"/>
      <c r="O334" s="96"/>
      <c r="P334" s="96"/>
      <c r="Q334" s="96"/>
      <c r="R334" s="96"/>
      <c r="S334" s="96"/>
      <c r="T334" s="96"/>
      <c r="U334" s="96"/>
      <c r="V334" s="96"/>
      <c r="W334" s="96"/>
      <c r="X334" s="96"/>
      <c r="Y334" s="96"/>
      <c r="Z334" s="96"/>
      <c r="AA334" s="96"/>
    </row>
    <row r="335" spans="1:27" ht="15" hidden="1">
      <c r="A335" s="96"/>
      <c r="B335" s="96"/>
      <c r="C335" s="96"/>
      <c r="D335" s="96"/>
      <c r="E335" s="96"/>
      <c r="F335" s="96"/>
      <c r="G335" s="96"/>
      <c r="H335" s="96"/>
      <c r="I335" s="96"/>
      <c r="J335" s="96"/>
      <c r="K335" s="96"/>
      <c r="L335" s="96"/>
      <c r="M335" s="96"/>
      <c r="N335" s="96"/>
      <c r="O335" s="96"/>
      <c r="P335" s="96"/>
      <c r="Q335" s="96"/>
      <c r="R335" s="96"/>
      <c r="S335" s="96"/>
      <c r="T335" s="96"/>
      <c r="U335" s="96"/>
      <c r="V335" s="96"/>
      <c r="W335" s="96"/>
      <c r="X335" s="96"/>
      <c r="Y335" s="96"/>
      <c r="Z335" s="96"/>
      <c r="AA335" s="96"/>
    </row>
    <row r="336" spans="1:27" ht="15" hidden="1">
      <c r="A336" s="96"/>
      <c r="B336" s="96"/>
      <c r="C336" s="96"/>
      <c r="D336" s="96"/>
      <c r="E336" s="96"/>
      <c r="F336" s="96"/>
      <c r="G336" s="96"/>
      <c r="H336" s="96"/>
      <c r="I336" s="96"/>
      <c r="J336" s="96"/>
      <c r="K336" s="96"/>
      <c r="L336" s="96"/>
      <c r="M336" s="96"/>
      <c r="N336" s="96"/>
      <c r="O336" s="96"/>
      <c r="P336" s="96"/>
      <c r="Q336" s="96"/>
      <c r="R336" s="96"/>
      <c r="S336" s="96"/>
      <c r="T336" s="96"/>
      <c r="U336" s="96"/>
      <c r="V336" s="96"/>
      <c r="W336" s="96"/>
      <c r="X336" s="96"/>
      <c r="Y336" s="96"/>
      <c r="Z336" s="96"/>
      <c r="AA336" s="96"/>
    </row>
    <row r="337" spans="1:27" ht="15" hidden="1">
      <c r="A337" s="96"/>
      <c r="B337" s="96"/>
      <c r="C337" s="96"/>
      <c r="D337" s="96"/>
      <c r="E337" s="96"/>
      <c r="F337" s="96"/>
      <c r="G337" s="96"/>
      <c r="H337" s="96"/>
      <c r="I337" s="96"/>
      <c r="J337" s="96"/>
      <c r="K337" s="96"/>
      <c r="L337" s="96"/>
      <c r="M337" s="96"/>
      <c r="N337" s="96"/>
      <c r="O337" s="96"/>
      <c r="P337" s="96"/>
      <c r="Q337" s="96"/>
      <c r="R337" s="96"/>
      <c r="S337" s="96"/>
      <c r="T337" s="96"/>
      <c r="U337" s="96"/>
      <c r="V337" s="96"/>
      <c r="W337" s="96"/>
      <c r="X337" s="96"/>
      <c r="Y337" s="96"/>
      <c r="Z337" s="96"/>
      <c r="AA337" s="96"/>
    </row>
    <row r="338" spans="1:27" ht="15" hidden="1">
      <c r="A338" s="96"/>
      <c r="B338" s="96"/>
      <c r="C338" s="96"/>
      <c r="D338" s="96"/>
      <c r="E338" s="96"/>
      <c r="F338" s="96"/>
      <c r="G338" s="96"/>
      <c r="H338" s="96"/>
      <c r="I338" s="96"/>
      <c r="J338" s="96"/>
      <c r="K338" s="96"/>
      <c r="L338" s="96"/>
      <c r="M338" s="96"/>
      <c r="N338" s="96"/>
      <c r="O338" s="96"/>
      <c r="P338" s="96"/>
      <c r="Q338" s="96"/>
      <c r="R338" s="96"/>
      <c r="S338" s="96"/>
      <c r="T338" s="96"/>
      <c r="U338" s="96"/>
      <c r="V338" s="96"/>
      <c r="W338" s="96"/>
      <c r="X338" s="96"/>
      <c r="Y338" s="96"/>
      <c r="Z338" s="96"/>
      <c r="AA338" s="96"/>
    </row>
    <row r="339" spans="1:27" ht="15" hidden="1">
      <c r="A339" s="96"/>
      <c r="B339" s="96"/>
      <c r="C339" s="96"/>
      <c r="D339" s="96"/>
      <c r="E339" s="96"/>
      <c r="F339" s="96"/>
      <c r="G339" s="96"/>
      <c r="H339" s="96"/>
      <c r="I339" s="96"/>
      <c r="J339" s="96"/>
      <c r="K339" s="96"/>
      <c r="L339" s="96"/>
      <c r="M339" s="96"/>
      <c r="N339" s="96"/>
      <c r="O339" s="96"/>
      <c r="P339" s="96"/>
      <c r="Q339" s="96"/>
      <c r="R339" s="96"/>
      <c r="S339" s="96"/>
      <c r="T339" s="96"/>
      <c r="U339" s="96"/>
      <c r="V339" s="96"/>
      <c r="W339" s="96"/>
      <c r="X339" s="96"/>
      <c r="Y339" s="96"/>
      <c r="Z339" s="96"/>
      <c r="AA339" s="96"/>
    </row>
    <row r="340" spans="1:27" ht="15" hidden="1">
      <c r="A340" s="96"/>
      <c r="B340" s="96"/>
      <c r="C340" s="96"/>
      <c r="D340" s="96"/>
      <c r="E340" s="96"/>
      <c r="F340" s="96"/>
      <c r="G340" s="96"/>
      <c r="H340" s="96"/>
      <c r="I340" s="96"/>
      <c r="J340" s="96"/>
      <c r="K340" s="96"/>
      <c r="L340" s="96"/>
      <c r="M340" s="96"/>
      <c r="N340" s="96"/>
      <c r="O340" s="96"/>
      <c r="P340" s="96"/>
      <c r="Q340" s="96"/>
      <c r="R340" s="96"/>
      <c r="S340" s="96"/>
      <c r="T340" s="96"/>
      <c r="U340" s="96"/>
      <c r="V340" s="96"/>
      <c r="W340" s="96"/>
      <c r="X340" s="96"/>
      <c r="Y340" s="96"/>
      <c r="Z340" s="96"/>
      <c r="AA340" s="96"/>
    </row>
    <row r="341" spans="1:27" ht="15" hidden="1">
      <c r="A341" s="96"/>
      <c r="B341" s="96"/>
      <c r="C341" s="96"/>
      <c r="D341" s="96"/>
      <c r="E341" s="96"/>
      <c r="F341" s="96"/>
      <c r="G341" s="96"/>
      <c r="H341" s="96"/>
      <c r="I341" s="96"/>
      <c r="J341" s="96"/>
      <c r="K341" s="96"/>
      <c r="L341" s="96"/>
      <c r="M341" s="96"/>
      <c r="N341" s="96"/>
      <c r="O341" s="96"/>
      <c r="P341" s="96"/>
      <c r="Q341" s="96"/>
      <c r="R341" s="96"/>
      <c r="S341" s="96"/>
      <c r="T341" s="96"/>
      <c r="U341" s="96"/>
      <c r="V341" s="96"/>
      <c r="W341" s="96"/>
      <c r="X341" s="96"/>
      <c r="Y341" s="96"/>
      <c r="Z341" s="96"/>
      <c r="AA341" s="96"/>
    </row>
    <row r="342" spans="1:27" ht="15" hidden="1">
      <c r="A342" s="96"/>
      <c r="B342" s="96"/>
      <c r="C342" s="96"/>
      <c r="D342" s="96"/>
      <c r="E342" s="96"/>
      <c r="F342" s="96"/>
      <c r="G342" s="96"/>
      <c r="H342" s="96"/>
      <c r="I342" s="96"/>
      <c r="J342" s="96"/>
      <c r="K342" s="96"/>
      <c r="L342" s="96"/>
      <c r="M342" s="96"/>
      <c r="N342" s="96"/>
      <c r="O342" s="96"/>
      <c r="P342" s="96"/>
      <c r="Q342" s="96"/>
      <c r="R342" s="96"/>
      <c r="S342" s="96"/>
      <c r="T342" s="96"/>
      <c r="U342" s="96"/>
      <c r="V342" s="96"/>
      <c r="W342" s="96"/>
      <c r="X342" s="96"/>
      <c r="Y342" s="96"/>
      <c r="Z342" s="96"/>
      <c r="AA342" s="96"/>
    </row>
    <row r="343" spans="1:27" ht="15" hidden="1">
      <c r="A343" s="96"/>
      <c r="B343" s="96"/>
      <c r="C343" s="96"/>
      <c r="D343" s="96"/>
      <c r="E343" s="96"/>
      <c r="F343" s="96"/>
      <c r="G343" s="96"/>
      <c r="H343" s="96"/>
      <c r="I343" s="96"/>
      <c r="J343" s="96"/>
      <c r="K343" s="96"/>
      <c r="L343" s="96"/>
      <c r="M343" s="96"/>
      <c r="N343" s="96"/>
      <c r="O343" s="96"/>
      <c r="P343" s="96"/>
      <c r="Q343" s="96"/>
      <c r="R343" s="96"/>
      <c r="S343" s="96"/>
      <c r="T343" s="96"/>
      <c r="U343" s="96"/>
      <c r="V343" s="96"/>
      <c r="W343" s="96"/>
      <c r="X343" s="96"/>
      <c r="Y343" s="96"/>
      <c r="Z343" s="96"/>
      <c r="AA343" s="96"/>
    </row>
    <row r="344" spans="1:27" ht="15" hidden="1">
      <c r="A344" s="96"/>
      <c r="B344" s="96"/>
      <c r="C344" s="96"/>
      <c r="D344" s="96"/>
      <c r="E344" s="96"/>
      <c r="F344" s="96"/>
      <c r="G344" s="96"/>
      <c r="H344" s="96"/>
      <c r="I344" s="96"/>
      <c r="J344" s="96"/>
      <c r="K344" s="96"/>
      <c r="L344" s="96"/>
      <c r="M344" s="96"/>
      <c r="N344" s="96"/>
      <c r="O344" s="96"/>
      <c r="P344" s="96"/>
      <c r="Q344" s="96"/>
      <c r="R344" s="96"/>
      <c r="S344" s="96"/>
      <c r="T344" s="96"/>
      <c r="U344" s="96"/>
      <c r="V344" s="96"/>
      <c r="W344" s="96"/>
      <c r="X344" s="96"/>
      <c r="Y344" s="96"/>
      <c r="Z344" s="96"/>
      <c r="AA344" s="96"/>
    </row>
    <row r="345" spans="1:27" ht="15" hidden="1">
      <c r="A345" s="96"/>
      <c r="B345" s="96"/>
      <c r="C345" s="96"/>
      <c r="D345" s="96"/>
      <c r="E345" s="96"/>
      <c r="F345" s="96"/>
      <c r="G345" s="96"/>
      <c r="H345" s="96"/>
      <c r="I345" s="96"/>
      <c r="J345" s="96"/>
      <c r="K345" s="96"/>
      <c r="L345" s="96"/>
      <c r="M345" s="96"/>
      <c r="N345" s="96"/>
      <c r="O345" s="96"/>
      <c r="P345" s="96"/>
      <c r="Q345" s="96"/>
      <c r="R345" s="96"/>
      <c r="S345" s="96"/>
      <c r="T345" s="96"/>
      <c r="U345" s="96"/>
      <c r="V345" s="96"/>
      <c r="W345" s="96"/>
      <c r="X345" s="96"/>
      <c r="Y345" s="96"/>
      <c r="Z345" s="96"/>
      <c r="AA345" s="96"/>
    </row>
    <row r="346" spans="1:27" ht="15" hidden="1">
      <c r="A346" s="96"/>
      <c r="B346" s="96"/>
      <c r="C346" s="96"/>
      <c r="D346" s="96"/>
      <c r="E346" s="96"/>
      <c r="F346" s="96"/>
      <c r="G346" s="96"/>
      <c r="H346" s="96"/>
      <c r="I346" s="96"/>
      <c r="J346" s="96"/>
      <c r="K346" s="96"/>
      <c r="L346" s="96"/>
      <c r="M346" s="96"/>
      <c r="N346" s="96"/>
      <c r="O346" s="96"/>
      <c r="P346" s="96"/>
      <c r="Q346" s="96"/>
      <c r="R346" s="96"/>
      <c r="S346" s="96"/>
      <c r="T346" s="96"/>
      <c r="U346" s="96"/>
      <c r="V346" s="96"/>
      <c r="W346" s="96"/>
      <c r="X346" s="96"/>
      <c r="Y346" s="96"/>
      <c r="Z346" s="96"/>
      <c r="AA346" s="96"/>
    </row>
    <row r="347" spans="1:27" ht="15" hidden="1">
      <c r="A347" s="96"/>
      <c r="B347" s="96"/>
      <c r="C347" s="96"/>
      <c r="D347" s="96"/>
      <c r="E347" s="96"/>
      <c r="F347" s="96"/>
      <c r="G347" s="96"/>
      <c r="H347" s="96"/>
      <c r="I347" s="96"/>
      <c r="J347" s="96"/>
      <c r="K347" s="96"/>
      <c r="L347" s="96"/>
      <c r="M347" s="96"/>
      <c r="N347" s="96"/>
      <c r="O347" s="96"/>
      <c r="P347" s="96"/>
      <c r="Q347" s="96"/>
      <c r="R347" s="96"/>
      <c r="S347" s="96"/>
      <c r="T347" s="96"/>
      <c r="U347" s="96"/>
      <c r="V347" s="96"/>
      <c r="W347" s="96"/>
      <c r="X347" s="96"/>
      <c r="Y347" s="96"/>
      <c r="Z347" s="96"/>
      <c r="AA347" s="96"/>
    </row>
    <row r="348" spans="1:27" ht="15" hidden="1">
      <c r="A348" s="96"/>
      <c r="B348" s="96"/>
      <c r="C348" s="96"/>
      <c r="D348" s="96"/>
      <c r="E348" s="96"/>
      <c r="F348" s="96"/>
      <c r="G348" s="96"/>
      <c r="H348" s="96"/>
      <c r="I348" s="96"/>
      <c r="J348" s="96"/>
      <c r="K348" s="96"/>
      <c r="L348" s="96"/>
      <c r="M348" s="96"/>
      <c r="N348" s="96"/>
      <c r="O348" s="96"/>
      <c r="P348" s="96"/>
      <c r="Q348" s="96"/>
      <c r="R348" s="96"/>
      <c r="S348" s="96"/>
      <c r="T348" s="96"/>
      <c r="U348" s="96"/>
      <c r="V348" s="96"/>
      <c r="W348" s="96"/>
      <c r="X348" s="96"/>
      <c r="Y348" s="96"/>
      <c r="Z348" s="96"/>
      <c r="AA348" s="96"/>
    </row>
    <row r="349" spans="1:27" ht="15" hidden="1">
      <c r="A349" s="96"/>
      <c r="B349" s="96"/>
      <c r="C349" s="96"/>
      <c r="D349" s="96"/>
      <c r="E349" s="96"/>
      <c r="F349" s="96"/>
      <c r="G349" s="96"/>
      <c r="H349" s="96"/>
      <c r="I349" s="96"/>
      <c r="J349" s="96"/>
      <c r="K349" s="96"/>
      <c r="L349" s="96"/>
      <c r="M349" s="96"/>
      <c r="N349" s="96"/>
      <c r="O349" s="96"/>
      <c r="P349" s="96"/>
      <c r="Q349" s="96"/>
      <c r="R349" s="96"/>
      <c r="S349" s="96"/>
      <c r="T349" s="96"/>
      <c r="U349" s="96"/>
      <c r="V349" s="96"/>
      <c r="W349" s="96"/>
      <c r="X349" s="96"/>
      <c r="Y349" s="96"/>
      <c r="Z349" s="96"/>
      <c r="AA349" s="96"/>
    </row>
    <row r="350" spans="1:27" ht="15" hidden="1">
      <c r="A350" s="96"/>
      <c r="B350" s="96"/>
      <c r="C350" s="96"/>
      <c r="D350" s="96"/>
      <c r="E350" s="96"/>
      <c r="F350" s="96"/>
      <c r="G350" s="96"/>
      <c r="H350" s="96"/>
      <c r="I350" s="96"/>
      <c r="J350" s="96"/>
      <c r="K350" s="96"/>
      <c r="L350" s="96"/>
      <c r="M350" s="96"/>
      <c r="N350" s="96"/>
      <c r="O350" s="96"/>
      <c r="P350" s="96"/>
      <c r="Q350" s="96"/>
      <c r="R350" s="96"/>
      <c r="S350" s="96"/>
      <c r="T350" s="96"/>
      <c r="U350" s="96"/>
      <c r="V350" s="96"/>
      <c r="W350" s="96"/>
      <c r="X350" s="96"/>
      <c r="Y350" s="96"/>
      <c r="Z350" s="96"/>
      <c r="AA350" s="96"/>
    </row>
    <row r="351" spans="1:27" ht="15" hidden="1">
      <c r="A351" s="96"/>
      <c r="B351" s="96"/>
      <c r="C351" s="96"/>
      <c r="D351" s="96"/>
      <c r="E351" s="96"/>
      <c r="F351" s="96"/>
      <c r="G351" s="96"/>
      <c r="H351" s="96"/>
      <c r="I351" s="96"/>
      <c r="J351" s="96"/>
      <c r="K351" s="96"/>
      <c r="L351" s="96"/>
      <c r="M351" s="96"/>
      <c r="N351" s="96"/>
      <c r="O351" s="96"/>
      <c r="P351" s="96"/>
      <c r="Q351" s="96"/>
      <c r="R351" s="96"/>
      <c r="S351" s="96"/>
      <c r="T351" s="96"/>
      <c r="U351" s="96"/>
      <c r="V351" s="96"/>
      <c r="W351" s="96"/>
      <c r="X351" s="96"/>
      <c r="Y351" s="96"/>
      <c r="Z351" s="96"/>
      <c r="AA351" s="96"/>
    </row>
    <row r="352" spans="1:27" ht="15" hidden="1">
      <c r="A352" s="96"/>
      <c r="B352" s="96"/>
      <c r="C352" s="96"/>
      <c r="D352" s="96"/>
      <c r="E352" s="96"/>
      <c r="F352" s="96"/>
      <c r="G352" s="96"/>
      <c r="H352" s="96"/>
      <c r="I352" s="96"/>
      <c r="J352" s="96"/>
      <c r="K352" s="96"/>
      <c r="L352" s="96"/>
      <c r="M352" s="96"/>
      <c r="N352" s="96"/>
      <c r="O352" s="96"/>
      <c r="P352" s="96"/>
      <c r="Q352" s="96"/>
      <c r="R352" s="96"/>
      <c r="S352" s="96"/>
      <c r="T352" s="96"/>
      <c r="U352" s="96"/>
      <c r="V352" s="96"/>
      <c r="W352" s="96"/>
      <c r="X352" s="96"/>
      <c r="Y352" s="96"/>
      <c r="Z352" s="96"/>
      <c r="AA352" s="96"/>
    </row>
    <row r="353" spans="1:27" ht="15" hidden="1">
      <c r="A353" s="96"/>
      <c r="B353" s="96"/>
      <c r="C353" s="96"/>
      <c r="D353" s="96"/>
      <c r="E353" s="96"/>
      <c r="F353" s="96"/>
      <c r="G353" s="96"/>
      <c r="H353" s="96"/>
      <c r="I353" s="96"/>
      <c r="J353" s="96"/>
      <c r="K353" s="96"/>
      <c r="L353" s="96"/>
      <c r="M353" s="96"/>
      <c r="N353" s="96"/>
      <c r="O353" s="96"/>
      <c r="P353" s="96"/>
      <c r="Q353" s="96"/>
      <c r="R353" s="96"/>
      <c r="S353" s="96"/>
      <c r="T353" s="96"/>
      <c r="U353" s="96"/>
      <c r="V353" s="96"/>
      <c r="W353" s="96"/>
      <c r="X353" s="96"/>
      <c r="Y353" s="96"/>
      <c r="Z353" s="96"/>
      <c r="AA353" s="96"/>
    </row>
    <row r="354" spans="1:27" ht="15" hidden="1">
      <c r="A354" s="96"/>
      <c r="B354" s="96"/>
      <c r="C354" s="96"/>
      <c r="D354" s="96"/>
      <c r="E354" s="96"/>
      <c r="F354" s="96"/>
      <c r="G354" s="96"/>
      <c r="H354" s="96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6"/>
      <c r="U354" s="96"/>
      <c r="V354" s="96"/>
      <c r="W354" s="96"/>
      <c r="X354" s="96"/>
      <c r="Y354" s="96"/>
      <c r="Z354" s="96"/>
      <c r="AA354" s="96"/>
    </row>
    <row r="355" spans="1:27" ht="15" hidden="1">
      <c r="A355" s="96"/>
      <c r="B355" s="96"/>
      <c r="C355" s="96"/>
      <c r="D355" s="96"/>
      <c r="E355" s="96"/>
      <c r="F355" s="96"/>
      <c r="G355" s="96"/>
      <c r="H355" s="96"/>
      <c r="I355" s="96"/>
      <c r="J355" s="96"/>
      <c r="K355" s="96"/>
      <c r="L355" s="96"/>
      <c r="M355" s="96"/>
      <c r="N355" s="96"/>
      <c r="O355" s="96"/>
      <c r="P355" s="96"/>
      <c r="Q355" s="96"/>
      <c r="R355" s="96"/>
      <c r="S355" s="96"/>
      <c r="T355" s="96"/>
      <c r="U355" s="96"/>
      <c r="V355" s="96"/>
      <c r="W355" s="96"/>
      <c r="X355" s="96"/>
      <c r="Y355" s="96"/>
      <c r="Z355" s="96"/>
      <c r="AA355" s="96"/>
    </row>
    <row r="356" spans="1:27" ht="15" hidden="1">
      <c r="A356" s="96"/>
      <c r="B356" s="96"/>
      <c r="C356" s="96"/>
      <c r="D356" s="96"/>
      <c r="E356" s="96"/>
      <c r="F356" s="96"/>
      <c r="G356" s="96"/>
      <c r="H356" s="96"/>
      <c r="I356" s="96"/>
      <c r="J356" s="96"/>
      <c r="K356" s="96"/>
      <c r="L356" s="96"/>
      <c r="M356" s="96"/>
      <c r="N356" s="96"/>
      <c r="O356" s="96"/>
      <c r="P356" s="96"/>
      <c r="Q356" s="96"/>
      <c r="R356" s="96"/>
      <c r="S356" s="96"/>
      <c r="T356" s="96"/>
      <c r="U356" s="96"/>
      <c r="V356" s="96"/>
      <c r="W356" s="96"/>
      <c r="X356" s="96"/>
      <c r="Y356" s="96"/>
      <c r="Z356" s="96"/>
      <c r="AA356" s="96"/>
    </row>
    <row r="357" spans="1:27" ht="15" hidden="1">
      <c r="A357" s="96"/>
      <c r="B357" s="96"/>
      <c r="C357" s="96"/>
      <c r="D357" s="96"/>
      <c r="E357" s="96"/>
      <c r="F357" s="96"/>
      <c r="G357" s="96"/>
      <c r="H357" s="96"/>
      <c r="I357" s="96"/>
      <c r="J357" s="96"/>
      <c r="K357" s="96"/>
      <c r="L357" s="96"/>
      <c r="M357" s="96"/>
      <c r="N357" s="96"/>
      <c r="O357" s="96"/>
      <c r="P357" s="96"/>
      <c r="Q357" s="96"/>
      <c r="R357" s="96"/>
      <c r="S357" s="96"/>
      <c r="T357" s="96"/>
      <c r="U357" s="96"/>
      <c r="V357" s="96"/>
      <c r="W357" s="96"/>
      <c r="X357" s="96"/>
      <c r="Y357" s="96"/>
      <c r="Z357" s="96"/>
      <c r="AA357" s="96"/>
    </row>
    <row r="358" spans="1:27" ht="15" hidden="1">
      <c r="A358" s="96"/>
      <c r="B358" s="96"/>
      <c r="C358" s="96"/>
      <c r="D358" s="96"/>
      <c r="E358" s="96"/>
      <c r="F358" s="96"/>
      <c r="G358" s="96"/>
      <c r="H358" s="96"/>
      <c r="I358" s="96"/>
      <c r="J358" s="96"/>
      <c r="K358" s="96"/>
      <c r="L358" s="96"/>
      <c r="M358" s="96"/>
      <c r="N358" s="96"/>
      <c r="O358" s="96"/>
      <c r="P358" s="96"/>
      <c r="Q358" s="96"/>
      <c r="R358" s="96"/>
      <c r="S358" s="96"/>
      <c r="T358" s="96"/>
      <c r="U358" s="96"/>
      <c r="V358" s="96"/>
      <c r="W358" s="96"/>
      <c r="X358" s="96"/>
      <c r="Y358" s="96"/>
      <c r="Z358" s="96"/>
      <c r="AA358" s="96"/>
    </row>
    <row r="359" spans="1:27" ht="15" hidden="1">
      <c r="A359" s="96"/>
      <c r="B359" s="96"/>
      <c r="C359" s="96"/>
      <c r="D359" s="96"/>
      <c r="E359" s="96"/>
      <c r="F359" s="96"/>
      <c r="G359" s="96"/>
      <c r="H359" s="96"/>
      <c r="I359" s="96"/>
      <c r="J359" s="96"/>
      <c r="K359" s="96"/>
      <c r="L359" s="96"/>
      <c r="M359" s="96"/>
      <c r="N359" s="96"/>
      <c r="O359" s="96"/>
      <c r="P359" s="96"/>
      <c r="Q359" s="96"/>
      <c r="R359" s="96"/>
      <c r="S359" s="96"/>
      <c r="T359" s="96"/>
      <c r="U359" s="96"/>
      <c r="V359" s="96"/>
      <c r="W359" s="96"/>
      <c r="X359" s="96"/>
      <c r="Y359" s="96"/>
      <c r="Z359" s="96"/>
      <c r="AA359" s="96"/>
    </row>
    <row r="360" spans="1:27" ht="15" hidden="1">
      <c r="A360" s="96"/>
      <c r="B360" s="96"/>
      <c r="C360" s="96"/>
      <c r="D360" s="96"/>
      <c r="E360" s="96"/>
      <c r="F360" s="96"/>
      <c r="G360" s="96"/>
      <c r="H360" s="96"/>
      <c r="I360" s="96"/>
      <c r="J360" s="96"/>
      <c r="K360" s="96"/>
      <c r="L360" s="96"/>
      <c r="M360" s="96"/>
      <c r="N360" s="96"/>
      <c r="O360" s="96"/>
      <c r="P360" s="96"/>
      <c r="Q360" s="96"/>
      <c r="R360" s="96"/>
      <c r="S360" s="96"/>
      <c r="T360" s="96"/>
      <c r="U360" s="96"/>
      <c r="V360" s="96"/>
      <c r="W360" s="96"/>
      <c r="X360" s="96"/>
      <c r="Y360" s="96"/>
      <c r="Z360" s="96"/>
      <c r="AA360" s="96"/>
    </row>
    <row r="361" spans="1:27" ht="15" hidden="1">
      <c r="A361" s="96"/>
      <c r="B361" s="96"/>
      <c r="C361" s="96"/>
      <c r="D361" s="96"/>
      <c r="E361" s="96"/>
      <c r="F361" s="96"/>
      <c r="G361" s="96"/>
      <c r="H361" s="96"/>
      <c r="I361" s="96"/>
      <c r="J361" s="96"/>
      <c r="K361" s="96"/>
      <c r="L361" s="96"/>
      <c r="M361" s="96"/>
      <c r="N361" s="96"/>
      <c r="O361" s="96"/>
      <c r="P361" s="96"/>
      <c r="Q361" s="96"/>
      <c r="R361" s="96"/>
      <c r="S361" s="96"/>
      <c r="T361" s="96"/>
      <c r="U361" s="96"/>
      <c r="V361" s="96"/>
      <c r="W361" s="96"/>
      <c r="X361" s="96"/>
      <c r="Y361" s="96"/>
      <c r="Z361" s="96"/>
      <c r="AA361" s="96"/>
    </row>
    <row r="362" spans="1:27" ht="15" hidden="1">
      <c r="A362" s="96"/>
      <c r="B362" s="96"/>
      <c r="C362" s="96"/>
      <c r="D362" s="96"/>
      <c r="E362" s="96"/>
      <c r="F362" s="96"/>
      <c r="G362" s="96"/>
      <c r="H362" s="96"/>
      <c r="I362" s="96"/>
      <c r="J362" s="96"/>
      <c r="K362" s="96"/>
      <c r="L362" s="96"/>
      <c r="M362" s="96"/>
      <c r="N362" s="96"/>
      <c r="O362" s="96"/>
      <c r="P362" s="96"/>
      <c r="Q362" s="96"/>
      <c r="R362" s="96"/>
      <c r="S362" s="96"/>
      <c r="T362" s="96"/>
      <c r="U362" s="96"/>
      <c r="V362" s="96"/>
      <c r="W362" s="96"/>
      <c r="X362" s="96"/>
      <c r="Y362" s="96"/>
      <c r="Z362" s="96"/>
      <c r="AA362" s="96"/>
    </row>
    <row r="363" spans="1:27" ht="15" hidden="1">
      <c r="A363" s="96"/>
      <c r="B363" s="96"/>
      <c r="C363" s="96"/>
      <c r="D363" s="96"/>
      <c r="E363" s="96"/>
      <c r="F363" s="96"/>
      <c r="G363" s="96"/>
      <c r="H363" s="96"/>
      <c r="I363" s="96"/>
      <c r="J363" s="96"/>
      <c r="K363" s="96"/>
      <c r="L363" s="96"/>
      <c r="M363" s="96"/>
      <c r="N363" s="96"/>
      <c r="O363" s="96"/>
      <c r="P363" s="96"/>
      <c r="Q363" s="96"/>
      <c r="R363" s="96"/>
      <c r="S363" s="96"/>
      <c r="T363" s="96"/>
      <c r="U363" s="96"/>
      <c r="V363" s="96"/>
      <c r="W363" s="96"/>
      <c r="X363" s="96"/>
      <c r="Y363" s="96"/>
      <c r="Z363" s="96"/>
      <c r="AA363" s="96"/>
    </row>
    <row r="364" spans="1:27" ht="15" hidden="1">
      <c r="A364" s="96"/>
      <c r="B364" s="96"/>
      <c r="C364" s="96"/>
      <c r="D364" s="96"/>
      <c r="E364" s="96"/>
      <c r="F364" s="96"/>
      <c r="G364" s="96"/>
      <c r="H364" s="96"/>
      <c r="I364" s="96"/>
      <c r="J364" s="96"/>
      <c r="K364" s="96"/>
      <c r="L364" s="96"/>
      <c r="M364" s="96"/>
      <c r="N364" s="96"/>
      <c r="O364" s="96"/>
      <c r="P364" s="96"/>
      <c r="Q364" s="96"/>
      <c r="R364" s="96"/>
      <c r="S364" s="96"/>
      <c r="T364" s="96"/>
      <c r="U364" s="96"/>
      <c r="V364" s="96"/>
      <c r="W364" s="96"/>
      <c r="X364" s="96"/>
      <c r="Y364" s="96"/>
      <c r="Z364" s="96"/>
      <c r="AA364" s="96"/>
    </row>
    <row r="365" spans="1:27" ht="15" hidden="1">
      <c r="A365" s="96"/>
      <c r="B365" s="96"/>
      <c r="C365" s="96"/>
      <c r="D365" s="96"/>
      <c r="E365" s="96"/>
      <c r="F365" s="96"/>
      <c r="G365" s="96"/>
      <c r="H365" s="96"/>
      <c r="I365" s="96"/>
      <c r="J365" s="96"/>
      <c r="K365" s="96"/>
      <c r="L365" s="96"/>
      <c r="M365" s="96"/>
      <c r="N365" s="96"/>
      <c r="O365" s="96"/>
      <c r="P365" s="96"/>
      <c r="Q365" s="96"/>
      <c r="R365" s="96"/>
      <c r="S365" s="96"/>
      <c r="T365" s="96"/>
      <c r="U365" s="96"/>
      <c r="V365" s="96"/>
      <c r="W365" s="96"/>
      <c r="X365" s="96"/>
      <c r="Y365" s="96"/>
      <c r="Z365" s="96"/>
      <c r="AA365" s="96"/>
    </row>
    <row r="366" spans="1:27" ht="15" hidden="1">
      <c r="A366" s="96"/>
      <c r="B366" s="96"/>
      <c r="C366" s="96"/>
      <c r="D366" s="96"/>
      <c r="E366" s="96"/>
      <c r="F366" s="96"/>
      <c r="G366" s="96"/>
      <c r="H366" s="96"/>
      <c r="I366" s="96"/>
      <c r="J366" s="96"/>
      <c r="K366" s="96"/>
      <c r="L366" s="96"/>
      <c r="M366" s="96"/>
      <c r="N366" s="96"/>
      <c r="O366" s="96"/>
      <c r="P366" s="96"/>
      <c r="Q366" s="96"/>
      <c r="R366" s="96"/>
      <c r="S366" s="96"/>
      <c r="T366" s="96"/>
      <c r="U366" s="96"/>
      <c r="V366" s="96"/>
      <c r="W366" s="96"/>
      <c r="X366" s="96"/>
      <c r="Y366" s="96"/>
      <c r="Z366" s="96"/>
      <c r="AA366" s="96"/>
    </row>
    <row r="367" spans="1:27" ht="15" hidden="1">
      <c r="A367" s="96"/>
      <c r="B367" s="96"/>
      <c r="C367" s="96"/>
      <c r="D367" s="96"/>
      <c r="E367" s="96"/>
      <c r="F367" s="96"/>
      <c r="G367" s="96"/>
      <c r="H367" s="96"/>
      <c r="I367" s="96"/>
      <c r="J367" s="96"/>
      <c r="K367" s="96"/>
      <c r="L367" s="96"/>
      <c r="M367" s="96"/>
      <c r="N367" s="96"/>
      <c r="O367" s="96"/>
      <c r="P367" s="96"/>
      <c r="Q367" s="96"/>
      <c r="R367" s="96"/>
      <c r="S367" s="96"/>
      <c r="T367" s="96"/>
      <c r="U367" s="96"/>
      <c r="V367" s="96"/>
      <c r="W367" s="96"/>
      <c r="X367" s="96"/>
      <c r="Y367" s="96"/>
      <c r="Z367" s="96"/>
      <c r="AA367" s="96"/>
    </row>
    <row r="368" spans="1:27" ht="15" hidden="1">
      <c r="A368" s="96"/>
      <c r="B368" s="96"/>
      <c r="C368" s="96"/>
      <c r="D368" s="96"/>
      <c r="E368" s="96"/>
      <c r="F368" s="96"/>
      <c r="G368" s="96"/>
      <c r="H368" s="96"/>
      <c r="I368" s="96"/>
      <c r="J368" s="96"/>
      <c r="K368" s="96"/>
      <c r="L368" s="96"/>
      <c r="M368" s="96"/>
      <c r="N368" s="96"/>
      <c r="O368" s="96"/>
      <c r="P368" s="96"/>
      <c r="Q368" s="96"/>
      <c r="R368" s="96"/>
      <c r="S368" s="96"/>
      <c r="T368" s="96"/>
      <c r="U368" s="96"/>
      <c r="V368" s="96"/>
      <c r="W368" s="96"/>
      <c r="X368" s="96"/>
      <c r="Y368" s="96"/>
      <c r="Z368" s="96"/>
      <c r="AA368" s="96"/>
    </row>
    <row r="369" spans="1:27" ht="15" hidden="1">
      <c r="A369" s="96"/>
      <c r="B369" s="96"/>
      <c r="C369" s="96"/>
      <c r="D369" s="96"/>
      <c r="E369" s="96"/>
      <c r="F369" s="96"/>
      <c r="G369" s="96"/>
      <c r="H369" s="96"/>
      <c r="I369" s="96"/>
      <c r="J369" s="96"/>
      <c r="K369" s="96"/>
      <c r="L369" s="96"/>
      <c r="M369" s="96"/>
      <c r="N369" s="96"/>
      <c r="O369" s="96"/>
      <c r="P369" s="96"/>
      <c r="Q369" s="96"/>
      <c r="R369" s="96"/>
      <c r="S369" s="96"/>
      <c r="T369" s="96"/>
      <c r="U369" s="96"/>
      <c r="V369" s="96"/>
      <c r="W369" s="96"/>
      <c r="X369" s="96"/>
      <c r="Y369" s="96"/>
      <c r="Z369" s="96"/>
      <c r="AA369" s="96"/>
    </row>
    <row r="370" spans="1:27" ht="15" hidden="1">
      <c r="A370" s="96"/>
      <c r="B370" s="96"/>
      <c r="C370" s="96"/>
      <c r="D370" s="96"/>
      <c r="E370" s="96"/>
      <c r="F370" s="96"/>
      <c r="G370" s="96"/>
      <c r="H370" s="96"/>
      <c r="I370" s="96"/>
      <c r="J370" s="96"/>
      <c r="K370" s="96"/>
      <c r="L370" s="96"/>
      <c r="M370" s="96"/>
      <c r="N370" s="96"/>
      <c r="O370" s="96"/>
      <c r="P370" s="96"/>
      <c r="Q370" s="96"/>
      <c r="R370" s="96"/>
      <c r="S370" s="96"/>
      <c r="T370" s="96"/>
      <c r="U370" s="96"/>
      <c r="V370" s="96"/>
      <c r="W370" s="96"/>
      <c r="X370" s="96"/>
      <c r="Y370" s="96"/>
      <c r="Z370" s="96"/>
      <c r="AA370" s="96"/>
    </row>
    <row r="371" spans="1:27" ht="15" hidden="1">
      <c r="A371" s="96"/>
      <c r="B371" s="96"/>
      <c r="C371" s="96"/>
      <c r="D371" s="96"/>
      <c r="E371" s="96"/>
      <c r="F371" s="96"/>
      <c r="G371" s="96"/>
      <c r="H371" s="96"/>
      <c r="I371" s="96"/>
      <c r="J371" s="96"/>
      <c r="K371" s="96"/>
      <c r="L371" s="96"/>
      <c r="M371" s="96"/>
      <c r="N371" s="96"/>
      <c r="O371" s="96"/>
      <c r="P371" s="96"/>
      <c r="Q371" s="96"/>
      <c r="R371" s="96"/>
      <c r="S371" s="96"/>
      <c r="T371" s="96"/>
      <c r="U371" s="96"/>
      <c r="V371" s="96"/>
      <c r="W371" s="96"/>
      <c r="X371" s="96"/>
      <c r="Y371" s="96"/>
      <c r="Z371" s="96"/>
      <c r="AA371" s="96"/>
    </row>
    <row r="372" spans="1:27" ht="15" hidden="1">
      <c r="A372" s="96"/>
      <c r="B372" s="96"/>
      <c r="C372" s="96"/>
      <c r="D372" s="96"/>
      <c r="E372" s="96"/>
      <c r="F372" s="96"/>
      <c r="G372" s="96"/>
      <c r="H372" s="96"/>
      <c r="I372" s="96"/>
      <c r="J372" s="96"/>
      <c r="K372" s="96"/>
      <c r="L372" s="96"/>
      <c r="M372" s="96"/>
      <c r="N372" s="96"/>
      <c r="O372" s="96"/>
      <c r="P372" s="96"/>
      <c r="Q372" s="96"/>
      <c r="R372" s="96"/>
      <c r="S372" s="96"/>
      <c r="T372" s="96"/>
      <c r="U372" s="96"/>
      <c r="V372" s="96"/>
      <c r="W372" s="96"/>
      <c r="X372" s="96"/>
      <c r="Y372" s="96"/>
      <c r="Z372" s="96"/>
      <c r="AA372" s="96"/>
    </row>
    <row r="373" spans="1:27" ht="15" hidden="1">
      <c r="A373" s="96"/>
      <c r="B373" s="96"/>
      <c r="C373" s="96"/>
      <c r="D373" s="96"/>
      <c r="E373" s="96"/>
      <c r="F373" s="96"/>
      <c r="G373" s="96"/>
      <c r="H373" s="96"/>
      <c r="I373" s="96"/>
      <c r="J373" s="96"/>
      <c r="K373" s="96"/>
      <c r="L373" s="96"/>
      <c r="M373" s="96"/>
      <c r="N373" s="96"/>
      <c r="O373" s="96"/>
      <c r="P373" s="96"/>
      <c r="Q373" s="96"/>
      <c r="R373" s="96"/>
      <c r="S373" s="96"/>
      <c r="T373" s="96"/>
      <c r="U373" s="96"/>
      <c r="V373" s="96"/>
      <c r="W373" s="96"/>
      <c r="X373" s="96"/>
      <c r="Y373" s="96"/>
      <c r="Z373" s="96"/>
      <c r="AA373" s="96"/>
    </row>
    <row r="374" spans="1:27" ht="15" hidden="1">
      <c r="A374" s="96"/>
      <c r="B374" s="96"/>
      <c r="C374" s="96"/>
      <c r="D374" s="96"/>
      <c r="E374" s="96"/>
      <c r="F374" s="96"/>
      <c r="G374" s="96"/>
      <c r="H374" s="96"/>
      <c r="I374" s="96"/>
      <c r="J374" s="96"/>
      <c r="K374" s="96"/>
      <c r="L374" s="96"/>
      <c r="M374" s="96"/>
      <c r="N374" s="96"/>
      <c r="O374" s="96"/>
      <c r="P374" s="96"/>
      <c r="Q374" s="96"/>
      <c r="R374" s="96"/>
      <c r="S374" s="96"/>
      <c r="T374" s="96"/>
      <c r="U374" s="96"/>
      <c r="V374" s="96"/>
      <c r="W374" s="96"/>
      <c r="X374" s="96"/>
      <c r="Y374" s="96"/>
      <c r="Z374" s="96"/>
      <c r="AA374" s="96"/>
    </row>
    <row r="375" spans="1:27" ht="15" hidden="1">
      <c r="A375" s="96"/>
      <c r="B375" s="96"/>
      <c r="C375" s="96"/>
      <c r="D375" s="96"/>
      <c r="E375" s="96"/>
      <c r="F375" s="96"/>
      <c r="G375" s="96"/>
      <c r="H375" s="96"/>
      <c r="I375" s="96"/>
      <c r="J375" s="96"/>
      <c r="K375" s="96"/>
      <c r="L375" s="96"/>
      <c r="M375" s="96"/>
      <c r="N375" s="96"/>
      <c r="O375" s="96"/>
      <c r="P375" s="96"/>
      <c r="Q375" s="96"/>
      <c r="R375" s="96"/>
      <c r="S375" s="96"/>
      <c r="T375" s="96"/>
      <c r="U375" s="96"/>
      <c r="V375" s="96"/>
      <c r="W375" s="96"/>
      <c r="X375" s="96"/>
      <c r="Y375" s="96"/>
      <c r="Z375" s="96"/>
      <c r="AA375" s="96"/>
    </row>
    <row r="376" spans="1:27" ht="15" hidden="1">
      <c r="A376" s="96"/>
      <c r="B376" s="96"/>
      <c r="C376" s="96"/>
      <c r="D376" s="96"/>
      <c r="E376" s="96"/>
      <c r="F376" s="96"/>
      <c r="G376" s="96"/>
      <c r="H376" s="96"/>
      <c r="I376" s="96"/>
      <c r="J376" s="96"/>
      <c r="K376" s="96"/>
      <c r="L376" s="96"/>
      <c r="M376" s="96"/>
      <c r="N376" s="96"/>
      <c r="O376" s="96"/>
      <c r="P376" s="96"/>
      <c r="Q376" s="96"/>
      <c r="R376" s="96"/>
      <c r="S376" s="96"/>
      <c r="T376" s="96"/>
      <c r="U376" s="96"/>
      <c r="V376" s="96"/>
      <c r="W376" s="96"/>
      <c r="X376" s="96"/>
      <c r="Y376" s="96"/>
      <c r="Z376" s="96"/>
      <c r="AA376" s="96"/>
    </row>
    <row r="377" spans="1:27" ht="15" hidden="1">
      <c r="A377" s="96"/>
      <c r="B377" s="96"/>
      <c r="C377" s="96"/>
      <c r="D377" s="96"/>
      <c r="E377" s="96"/>
      <c r="F377" s="96"/>
      <c r="G377" s="96"/>
      <c r="H377" s="96"/>
      <c r="I377" s="96"/>
      <c r="J377" s="96"/>
      <c r="K377" s="96"/>
      <c r="L377" s="96"/>
      <c r="M377" s="96"/>
      <c r="N377" s="96"/>
      <c r="O377" s="96"/>
      <c r="P377" s="96"/>
      <c r="Q377" s="96"/>
      <c r="R377" s="96"/>
      <c r="S377" s="96"/>
      <c r="T377" s="96"/>
      <c r="U377" s="96"/>
      <c r="V377" s="96"/>
      <c r="W377" s="96"/>
      <c r="X377" s="96"/>
      <c r="Y377" s="96"/>
      <c r="Z377" s="96"/>
      <c r="AA377" s="96"/>
    </row>
    <row r="378" spans="1:27" ht="15" hidden="1">
      <c r="A378" s="96"/>
      <c r="B378" s="96"/>
      <c r="C378" s="96"/>
      <c r="D378" s="96"/>
      <c r="E378" s="96"/>
      <c r="F378" s="96"/>
      <c r="G378" s="96"/>
      <c r="H378" s="96"/>
      <c r="I378" s="96"/>
      <c r="J378" s="96"/>
      <c r="K378" s="96"/>
      <c r="L378" s="96"/>
      <c r="M378" s="96"/>
      <c r="N378" s="96"/>
      <c r="O378" s="96"/>
      <c r="P378" s="96"/>
      <c r="Q378" s="96"/>
      <c r="R378" s="96"/>
      <c r="S378" s="96"/>
      <c r="T378" s="96"/>
      <c r="U378" s="96"/>
      <c r="V378" s="96"/>
      <c r="W378" s="96"/>
      <c r="X378" s="96"/>
      <c r="Y378" s="96"/>
      <c r="Z378" s="96"/>
      <c r="AA378" s="96"/>
    </row>
    <row r="379" spans="1:27" ht="15" hidden="1">
      <c r="A379" s="96"/>
      <c r="B379" s="96"/>
      <c r="C379" s="96"/>
      <c r="D379" s="96"/>
      <c r="E379" s="96"/>
      <c r="F379" s="96"/>
      <c r="G379" s="96"/>
      <c r="H379" s="96"/>
      <c r="I379" s="96"/>
      <c r="J379" s="96"/>
      <c r="K379" s="96"/>
      <c r="L379" s="96"/>
      <c r="M379" s="96"/>
      <c r="N379" s="96"/>
      <c r="O379" s="96"/>
      <c r="P379" s="96"/>
      <c r="Q379" s="96"/>
      <c r="R379" s="96"/>
      <c r="S379" s="96"/>
      <c r="T379" s="96"/>
      <c r="U379" s="96"/>
      <c r="V379" s="96"/>
      <c r="W379" s="96"/>
      <c r="X379" s="96"/>
      <c r="Y379" s="96"/>
      <c r="Z379" s="96"/>
      <c r="AA379" s="96"/>
    </row>
    <row r="380" spans="1:27" ht="15" hidden="1">
      <c r="A380" s="96"/>
      <c r="B380" s="96"/>
      <c r="C380" s="96"/>
      <c r="D380" s="96"/>
      <c r="E380" s="96"/>
      <c r="F380" s="96"/>
      <c r="G380" s="96"/>
      <c r="H380" s="96"/>
      <c r="I380" s="96"/>
      <c r="J380" s="96"/>
      <c r="K380" s="96"/>
      <c r="L380" s="96"/>
      <c r="M380" s="96"/>
      <c r="N380" s="96"/>
      <c r="O380" s="96"/>
      <c r="P380" s="96"/>
      <c r="Q380" s="96"/>
      <c r="R380" s="96"/>
      <c r="S380" s="96"/>
      <c r="T380" s="96"/>
      <c r="U380" s="96"/>
      <c r="V380" s="96"/>
      <c r="W380" s="96"/>
      <c r="X380" s="96"/>
      <c r="Y380" s="96"/>
      <c r="Z380" s="96"/>
      <c r="AA380" s="96"/>
    </row>
    <row r="381" spans="1:27" ht="15" hidden="1">
      <c r="A381" s="96"/>
      <c r="B381" s="96"/>
      <c r="C381" s="96"/>
      <c r="D381" s="96"/>
      <c r="E381" s="96"/>
      <c r="F381" s="96"/>
      <c r="G381" s="96"/>
      <c r="H381" s="96"/>
      <c r="I381" s="96"/>
      <c r="J381" s="96"/>
      <c r="K381" s="96"/>
      <c r="L381" s="96"/>
      <c r="M381" s="96"/>
      <c r="N381" s="96"/>
      <c r="O381" s="96"/>
      <c r="P381" s="96"/>
      <c r="Q381" s="96"/>
      <c r="R381" s="96"/>
      <c r="S381" s="96"/>
      <c r="T381" s="96"/>
      <c r="U381" s="96"/>
      <c r="V381" s="96"/>
      <c r="W381" s="96"/>
      <c r="X381" s="96"/>
      <c r="Y381" s="96"/>
      <c r="Z381" s="96"/>
      <c r="AA381" s="96"/>
    </row>
    <row r="382" spans="1:27" ht="15" hidden="1">
      <c r="A382" s="96"/>
      <c r="B382" s="96"/>
      <c r="C382" s="96"/>
      <c r="D382" s="96"/>
      <c r="E382" s="96"/>
      <c r="F382" s="96"/>
      <c r="G382" s="96"/>
      <c r="H382" s="96"/>
      <c r="I382" s="96"/>
      <c r="J382" s="96"/>
      <c r="K382" s="96"/>
      <c r="L382" s="96"/>
      <c r="M382" s="96"/>
      <c r="N382" s="96"/>
      <c r="O382" s="96"/>
      <c r="P382" s="96"/>
      <c r="Q382" s="96"/>
      <c r="R382" s="96"/>
      <c r="S382" s="96"/>
      <c r="T382" s="96"/>
      <c r="U382" s="96"/>
      <c r="V382" s="96"/>
      <c r="W382" s="96"/>
      <c r="X382" s="96"/>
      <c r="Y382" s="96"/>
      <c r="Z382" s="96"/>
      <c r="AA382" s="96"/>
    </row>
    <row r="383" spans="1:27" ht="15" hidden="1">
      <c r="A383" s="96"/>
      <c r="B383" s="96"/>
      <c r="C383" s="96"/>
      <c r="D383" s="96"/>
      <c r="E383" s="96"/>
      <c r="F383" s="96"/>
      <c r="G383" s="96"/>
      <c r="H383" s="96"/>
      <c r="I383" s="96"/>
      <c r="J383" s="96"/>
      <c r="K383" s="96"/>
      <c r="L383" s="96"/>
      <c r="M383" s="96"/>
      <c r="N383" s="96"/>
      <c r="O383" s="96"/>
      <c r="P383" s="96"/>
      <c r="Q383" s="96"/>
      <c r="R383" s="96"/>
      <c r="S383" s="96"/>
      <c r="T383" s="96"/>
      <c r="U383" s="96"/>
      <c r="V383" s="96"/>
      <c r="W383" s="96"/>
      <c r="X383" s="96"/>
      <c r="Y383" s="96"/>
      <c r="Z383" s="96"/>
      <c r="AA383" s="96"/>
    </row>
    <row r="384" spans="1:27" ht="15" hidden="1">
      <c r="A384" s="96"/>
      <c r="B384" s="96"/>
      <c r="C384" s="96"/>
      <c r="D384" s="96"/>
      <c r="E384" s="96"/>
      <c r="F384" s="96"/>
      <c r="G384" s="96"/>
      <c r="H384" s="96"/>
      <c r="I384" s="96"/>
      <c r="J384" s="96"/>
      <c r="K384" s="96"/>
      <c r="L384" s="96"/>
      <c r="M384" s="96"/>
      <c r="N384" s="96"/>
      <c r="O384" s="96"/>
      <c r="P384" s="96"/>
      <c r="Q384" s="96"/>
      <c r="R384" s="96"/>
      <c r="S384" s="96"/>
      <c r="T384" s="96"/>
      <c r="U384" s="96"/>
      <c r="V384" s="96"/>
      <c r="W384" s="96"/>
      <c r="X384" s="96"/>
      <c r="Y384" s="96"/>
      <c r="Z384" s="96"/>
      <c r="AA384" s="96"/>
    </row>
    <row r="385" spans="1:27" ht="15" hidden="1">
      <c r="A385" s="96"/>
      <c r="B385" s="96"/>
      <c r="C385" s="96"/>
      <c r="D385" s="96"/>
      <c r="E385" s="96"/>
      <c r="F385" s="96"/>
      <c r="G385" s="96"/>
      <c r="H385" s="96"/>
      <c r="I385" s="96"/>
      <c r="J385" s="96"/>
      <c r="K385" s="96"/>
      <c r="L385" s="96"/>
      <c r="M385" s="96"/>
      <c r="N385" s="96"/>
      <c r="O385" s="96"/>
      <c r="P385" s="96"/>
      <c r="Q385" s="96"/>
      <c r="R385" s="96"/>
      <c r="S385" s="96"/>
      <c r="T385" s="96"/>
      <c r="U385" s="96"/>
      <c r="V385" s="96"/>
      <c r="W385" s="96"/>
      <c r="X385" s="96"/>
      <c r="Y385" s="96"/>
      <c r="Z385" s="96"/>
      <c r="AA385" s="96"/>
    </row>
    <row r="386" spans="1:27" ht="15" hidden="1">
      <c r="A386" s="96"/>
      <c r="B386" s="96"/>
      <c r="C386" s="96"/>
      <c r="D386" s="96"/>
      <c r="E386" s="96"/>
      <c r="F386" s="96"/>
      <c r="G386" s="96"/>
      <c r="H386" s="96"/>
      <c r="I386" s="96"/>
      <c r="J386" s="96"/>
      <c r="K386" s="96"/>
      <c r="L386" s="96"/>
      <c r="M386" s="96"/>
      <c r="N386" s="96"/>
      <c r="O386" s="96"/>
      <c r="P386" s="96"/>
      <c r="Q386" s="96"/>
      <c r="R386" s="96"/>
      <c r="S386" s="96"/>
      <c r="T386" s="96"/>
      <c r="U386" s="96"/>
      <c r="V386" s="96"/>
      <c r="W386" s="96"/>
      <c r="X386" s="96"/>
      <c r="Y386" s="96"/>
      <c r="Z386" s="96"/>
      <c r="AA386" s="96"/>
    </row>
    <row r="387" spans="1:27" ht="15" hidden="1">
      <c r="A387" s="96"/>
      <c r="B387" s="96"/>
      <c r="C387" s="96"/>
      <c r="D387" s="96"/>
      <c r="E387" s="96"/>
      <c r="F387" s="96"/>
      <c r="G387" s="96"/>
      <c r="H387" s="96"/>
      <c r="I387" s="96"/>
      <c r="J387" s="96"/>
      <c r="K387" s="96"/>
      <c r="L387" s="96"/>
      <c r="M387" s="96"/>
      <c r="N387" s="96"/>
      <c r="O387" s="96"/>
      <c r="P387" s="96"/>
      <c r="Q387" s="96"/>
      <c r="R387" s="96"/>
      <c r="S387" s="96"/>
      <c r="T387" s="96"/>
      <c r="U387" s="96"/>
      <c r="V387" s="96"/>
      <c r="W387" s="96"/>
      <c r="X387" s="96"/>
      <c r="Y387" s="96"/>
      <c r="Z387" s="96"/>
      <c r="AA387" s="96"/>
    </row>
    <row r="388" spans="1:27" ht="15" hidden="1">
      <c r="A388" s="96"/>
      <c r="B388" s="96"/>
      <c r="C388" s="96"/>
      <c r="D388" s="96"/>
      <c r="E388" s="96"/>
      <c r="F388" s="96"/>
      <c r="G388" s="96"/>
      <c r="H388" s="96"/>
      <c r="I388" s="96"/>
      <c r="J388" s="96"/>
      <c r="K388" s="96"/>
      <c r="L388" s="96"/>
      <c r="M388" s="96"/>
      <c r="N388" s="96"/>
      <c r="O388" s="96"/>
      <c r="P388" s="96"/>
      <c r="Q388" s="96"/>
      <c r="R388" s="96"/>
      <c r="S388" s="96"/>
      <c r="T388" s="96"/>
      <c r="U388" s="96"/>
      <c r="V388" s="96"/>
      <c r="W388" s="96"/>
      <c r="X388" s="96"/>
      <c r="Y388" s="96"/>
      <c r="Z388" s="96"/>
      <c r="AA388" s="96"/>
    </row>
    <row r="389" spans="1:27" ht="15" hidden="1">
      <c r="A389" s="96"/>
      <c r="B389" s="96"/>
      <c r="C389" s="96"/>
      <c r="D389" s="96"/>
      <c r="E389" s="96"/>
      <c r="F389" s="96"/>
      <c r="G389" s="96"/>
      <c r="H389" s="96"/>
      <c r="I389" s="96"/>
      <c r="J389" s="96"/>
      <c r="K389" s="96"/>
      <c r="L389" s="96"/>
      <c r="M389" s="96"/>
      <c r="N389" s="96"/>
      <c r="O389" s="96"/>
      <c r="P389" s="96"/>
      <c r="Q389" s="96"/>
      <c r="R389" s="96"/>
      <c r="S389" s="96"/>
      <c r="T389" s="96"/>
      <c r="U389" s="96"/>
      <c r="V389" s="96"/>
      <c r="W389" s="96"/>
      <c r="X389" s="96"/>
      <c r="Y389" s="96"/>
      <c r="Z389" s="96"/>
      <c r="AA389" s="96"/>
    </row>
    <row r="390" spans="1:27" ht="15" hidden="1">
      <c r="A390" s="96"/>
      <c r="B390" s="96"/>
      <c r="C390" s="96"/>
      <c r="D390" s="96"/>
      <c r="E390" s="96"/>
      <c r="F390" s="96"/>
      <c r="G390" s="96"/>
      <c r="H390" s="96"/>
      <c r="I390" s="96"/>
      <c r="J390" s="96"/>
      <c r="K390" s="96"/>
      <c r="L390" s="96"/>
      <c r="M390" s="96"/>
      <c r="N390" s="96"/>
      <c r="O390" s="96"/>
      <c r="P390" s="96"/>
      <c r="Q390" s="96"/>
      <c r="R390" s="96"/>
      <c r="S390" s="96"/>
      <c r="T390" s="96"/>
      <c r="U390" s="96"/>
      <c r="V390" s="96"/>
      <c r="W390" s="96"/>
      <c r="X390" s="96"/>
      <c r="Y390" s="96"/>
      <c r="Z390" s="96"/>
      <c r="AA390" s="96"/>
    </row>
    <row r="391" spans="1:27" ht="15" hidden="1">
      <c r="A391" s="96"/>
      <c r="B391" s="96"/>
      <c r="C391" s="96"/>
      <c r="D391" s="96"/>
      <c r="E391" s="96"/>
      <c r="F391" s="96"/>
      <c r="G391" s="96"/>
      <c r="H391" s="96"/>
      <c r="I391" s="96"/>
      <c r="J391" s="96"/>
      <c r="K391" s="96"/>
      <c r="L391" s="96"/>
      <c r="M391" s="96"/>
      <c r="N391" s="96"/>
      <c r="O391" s="96"/>
      <c r="P391" s="96"/>
      <c r="Q391" s="96"/>
      <c r="R391" s="96"/>
      <c r="S391" s="96"/>
      <c r="T391" s="96"/>
      <c r="U391" s="96"/>
      <c r="V391" s="96"/>
      <c r="W391" s="96"/>
      <c r="X391" s="96"/>
      <c r="Y391" s="96"/>
      <c r="Z391" s="96"/>
      <c r="AA391" s="96"/>
    </row>
    <row r="392" spans="1:27" ht="15" hidden="1">
      <c r="A392" s="96"/>
      <c r="B392" s="96"/>
      <c r="C392" s="96"/>
      <c r="D392" s="96"/>
      <c r="E392" s="96"/>
      <c r="F392" s="96"/>
      <c r="G392" s="96"/>
      <c r="H392" s="96"/>
      <c r="I392" s="96"/>
      <c r="J392" s="96"/>
      <c r="K392" s="96"/>
      <c r="L392" s="96"/>
      <c r="M392" s="96"/>
      <c r="N392" s="96"/>
      <c r="O392" s="96"/>
      <c r="P392" s="96"/>
      <c r="Q392" s="96"/>
      <c r="R392" s="96"/>
      <c r="S392" s="96"/>
      <c r="T392" s="96"/>
      <c r="U392" s="96"/>
      <c r="V392" s="96"/>
      <c r="W392" s="96"/>
      <c r="X392" s="96"/>
      <c r="Y392" s="96"/>
      <c r="Z392" s="96"/>
      <c r="AA392" s="96"/>
    </row>
    <row r="393" spans="1:27" ht="15" hidden="1">
      <c r="A393" s="96"/>
      <c r="B393" s="96"/>
      <c r="C393" s="96"/>
      <c r="D393" s="96"/>
      <c r="E393" s="96"/>
      <c r="F393" s="96"/>
      <c r="G393" s="96"/>
      <c r="H393" s="96"/>
      <c r="I393" s="96"/>
      <c r="J393" s="96"/>
      <c r="K393" s="96"/>
      <c r="L393" s="96"/>
      <c r="M393" s="96"/>
      <c r="N393" s="96"/>
      <c r="O393" s="96"/>
      <c r="P393" s="96"/>
      <c r="Q393" s="96"/>
      <c r="R393" s="96"/>
      <c r="S393" s="96"/>
      <c r="T393" s="96"/>
      <c r="U393" s="96"/>
      <c r="V393" s="96"/>
      <c r="W393" s="96"/>
      <c r="X393" s="96"/>
      <c r="Y393" s="96"/>
      <c r="Z393" s="96"/>
      <c r="AA393" s="96"/>
    </row>
    <row r="394" spans="1:27" ht="15" hidden="1">
      <c r="A394" s="96"/>
      <c r="B394" s="96"/>
      <c r="C394" s="96"/>
      <c r="D394" s="96"/>
      <c r="E394" s="96"/>
      <c r="F394" s="96"/>
      <c r="G394" s="96"/>
      <c r="H394" s="96"/>
      <c r="I394" s="96"/>
      <c r="J394" s="96"/>
      <c r="K394" s="96"/>
      <c r="L394" s="96"/>
      <c r="M394" s="96"/>
      <c r="N394" s="96"/>
      <c r="O394" s="96"/>
      <c r="P394" s="96"/>
      <c r="Q394" s="96"/>
      <c r="R394" s="96"/>
      <c r="S394" s="96"/>
      <c r="T394" s="96"/>
      <c r="U394" s="96"/>
      <c r="V394" s="96"/>
      <c r="W394" s="96"/>
      <c r="X394" s="96"/>
      <c r="Y394" s="96"/>
      <c r="Z394" s="96"/>
      <c r="AA394" s="96"/>
    </row>
    <row r="395" spans="1:27" ht="15" hidden="1">
      <c r="A395" s="96"/>
      <c r="B395" s="96"/>
      <c r="C395" s="96"/>
      <c r="D395" s="96"/>
      <c r="E395" s="96"/>
      <c r="F395" s="96"/>
      <c r="G395" s="96"/>
      <c r="H395" s="96"/>
      <c r="I395" s="96"/>
      <c r="J395" s="96"/>
      <c r="K395" s="96"/>
      <c r="L395" s="96"/>
      <c r="M395" s="96"/>
      <c r="N395" s="96"/>
      <c r="O395" s="96"/>
      <c r="P395" s="96"/>
      <c r="Q395" s="96"/>
      <c r="R395" s="96"/>
      <c r="S395" s="96"/>
      <c r="T395" s="96"/>
      <c r="U395" s="96"/>
      <c r="V395" s="96"/>
      <c r="W395" s="96"/>
      <c r="X395" s="96"/>
      <c r="Y395" s="96"/>
      <c r="Z395" s="96"/>
      <c r="AA395" s="96"/>
    </row>
    <row r="396" spans="1:27" ht="15" hidden="1">
      <c r="A396" s="96"/>
      <c r="B396" s="96"/>
      <c r="C396" s="96"/>
      <c r="D396" s="96"/>
      <c r="E396" s="96"/>
      <c r="F396" s="96"/>
      <c r="G396" s="96"/>
      <c r="H396" s="96"/>
      <c r="I396" s="96"/>
      <c r="J396" s="96"/>
      <c r="K396" s="96"/>
      <c r="L396" s="96"/>
      <c r="M396" s="96"/>
      <c r="N396" s="96"/>
      <c r="O396" s="96"/>
      <c r="P396" s="96"/>
      <c r="Q396" s="96"/>
      <c r="R396" s="96"/>
      <c r="S396" s="96"/>
      <c r="T396" s="96"/>
      <c r="U396" s="96"/>
      <c r="V396" s="96"/>
      <c r="W396" s="96"/>
      <c r="X396" s="96"/>
      <c r="Y396" s="96"/>
      <c r="Z396" s="96"/>
      <c r="AA396" s="96"/>
    </row>
    <row r="397" spans="1:27" ht="15" hidden="1">
      <c r="A397" s="96"/>
      <c r="B397" s="96"/>
      <c r="C397" s="96"/>
      <c r="D397" s="96"/>
      <c r="E397" s="96"/>
      <c r="F397" s="96"/>
      <c r="G397" s="96"/>
      <c r="H397" s="96"/>
      <c r="I397" s="96"/>
      <c r="J397" s="96"/>
      <c r="K397" s="96"/>
      <c r="L397" s="96"/>
      <c r="M397" s="96"/>
      <c r="N397" s="96"/>
      <c r="O397" s="96"/>
      <c r="P397" s="96"/>
      <c r="Q397" s="96"/>
      <c r="R397" s="96"/>
      <c r="S397" s="96"/>
      <c r="T397" s="96"/>
      <c r="U397" s="96"/>
      <c r="V397" s="96"/>
      <c r="W397" s="96"/>
      <c r="X397" s="96"/>
      <c r="Y397" s="96"/>
      <c r="Z397" s="96"/>
      <c r="AA397" s="96"/>
    </row>
    <row r="398" spans="1:27" ht="15" hidden="1">
      <c r="A398" s="96"/>
      <c r="B398" s="96"/>
      <c r="C398" s="96"/>
      <c r="D398" s="96"/>
      <c r="E398" s="96"/>
      <c r="F398" s="96"/>
      <c r="G398" s="96"/>
      <c r="H398" s="96"/>
      <c r="I398" s="96"/>
      <c r="J398" s="96"/>
      <c r="K398" s="96"/>
      <c r="L398" s="96"/>
      <c r="M398" s="96"/>
      <c r="N398" s="96"/>
      <c r="O398" s="96"/>
      <c r="P398" s="96"/>
      <c r="Q398" s="96"/>
      <c r="R398" s="96"/>
      <c r="S398" s="96"/>
      <c r="T398" s="96"/>
      <c r="U398" s="96"/>
      <c r="V398" s="96"/>
      <c r="W398" s="96"/>
      <c r="X398" s="96"/>
      <c r="Y398" s="96"/>
      <c r="Z398" s="96"/>
      <c r="AA398" s="96"/>
    </row>
    <row r="399" spans="1:27" ht="15" hidden="1">
      <c r="A399" s="96"/>
      <c r="B399" s="96"/>
      <c r="C399" s="96"/>
      <c r="D399" s="96"/>
      <c r="E399" s="96"/>
      <c r="F399" s="96"/>
      <c r="G399" s="96"/>
      <c r="H399" s="96"/>
      <c r="I399" s="96"/>
      <c r="J399" s="96"/>
      <c r="K399" s="96"/>
      <c r="L399" s="96"/>
      <c r="M399" s="96"/>
      <c r="N399" s="96"/>
      <c r="O399" s="96"/>
      <c r="P399" s="96"/>
      <c r="Q399" s="96"/>
      <c r="R399" s="96"/>
      <c r="S399" s="96"/>
      <c r="T399" s="96"/>
      <c r="U399" s="96"/>
      <c r="V399" s="96"/>
      <c r="W399" s="96"/>
      <c r="X399" s="96"/>
      <c r="Y399" s="96"/>
      <c r="Z399" s="96"/>
      <c r="AA399" s="96"/>
    </row>
    <row r="400" spans="1:27" ht="15" hidden="1">
      <c r="A400" s="96"/>
      <c r="B400" s="96"/>
      <c r="C400" s="96"/>
      <c r="D400" s="96"/>
      <c r="E400" s="96"/>
      <c r="F400" s="96"/>
      <c r="G400" s="96"/>
      <c r="H400" s="96"/>
      <c r="I400" s="96"/>
      <c r="J400" s="96"/>
      <c r="K400" s="96"/>
      <c r="L400" s="96"/>
      <c r="M400" s="96"/>
      <c r="N400" s="96"/>
      <c r="O400" s="96"/>
      <c r="P400" s="96"/>
      <c r="Q400" s="96"/>
      <c r="R400" s="96"/>
      <c r="S400" s="96"/>
      <c r="T400" s="96"/>
      <c r="U400" s="96"/>
      <c r="V400" s="96"/>
      <c r="W400" s="96"/>
      <c r="X400" s="96"/>
      <c r="Y400" s="96"/>
      <c r="Z400" s="96"/>
      <c r="AA400" s="96"/>
    </row>
    <row r="401" spans="1:27" ht="15" hidden="1">
      <c r="A401" s="96"/>
      <c r="B401" s="96"/>
      <c r="C401" s="96"/>
      <c r="D401" s="96"/>
      <c r="E401" s="96"/>
      <c r="F401" s="96"/>
      <c r="G401" s="96"/>
      <c r="H401" s="96"/>
      <c r="I401" s="96"/>
      <c r="J401" s="96"/>
      <c r="K401" s="96"/>
      <c r="L401" s="96"/>
      <c r="M401" s="96"/>
      <c r="N401" s="96"/>
      <c r="O401" s="96"/>
      <c r="P401" s="96"/>
      <c r="Q401" s="96"/>
      <c r="R401" s="96"/>
      <c r="S401" s="96"/>
      <c r="T401" s="96"/>
      <c r="U401" s="96"/>
      <c r="V401" s="96"/>
      <c r="W401" s="96"/>
      <c r="X401" s="96"/>
      <c r="Y401" s="96"/>
      <c r="Z401" s="96"/>
      <c r="AA401" s="96"/>
    </row>
    <row r="402" spans="1:27" ht="15" hidden="1">
      <c r="A402" s="96"/>
      <c r="B402" s="96"/>
      <c r="C402" s="96"/>
      <c r="D402" s="96"/>
      <c r="E402" s="96"/>
      <c r="F402" s="96"/>
      <c r="G402" s="96"/>
      <c r="H402" s="96"/>
      <c r="I402" s="96"/>
      <c r="J402" s="96"/>
      <c r="K402" s="96"/>
      <c r="L402" s="96"/>
      <c r="M402" s="96"/>
      <c r="N402" s="96"/>
      <c r="O402" s="96"/>
      <c r="P402" s="96"/>
      <c r="Q402" s="96"/>
      <c r="R402" s="96"/>
      <c r="S402" s="96"/>
      <c r="T402" s="96"/>
      <c r="U402" s="96"/>
      <c r="V402" s="96"/>
      <c r="W402" s="96"/>
      <c r="X402" s="96"/>
      <c r="Y402" s="96"/>
      <c r="Z402" s="96"/>
      <c r="AA402" s="96"/>
    </row>
    <row r="403" spans="1:27" ht="15" hidden="1">
      <c r="A403" s="96"/>
      <c r="B403" s="96"/>
      <c r="C403" s="96"/>
      <c r="D403" s="96"/>
      <c r="E403" s="96"/>
      <c r="F403" s="96"/>
      <c r="G403" s="96"/>
      <c r="H403" s="96"/>
      <c r="I403" s="96"/>
      <c r="J403" s="96"/>
      <c r="K403" s="96"/>
      <c r="L403" s="96"/>
      <c r="M403" s="96"/>
      <c r="N403" s="96"/>
      <c r="O403" s="96"/>
      <c r="P403" s="96"/>
      <c r="Q403" s="96"/>
      <c r="R403" s="96"/>
      <c r="S403" s="96"/>
      <c r="T403" s="96"/>
      <c r="U403" s="96"/>
      <c r="V403" s="96"/>
      <c r="W403" s="96"/>
      <c r="X403" s="96"/>
      <c r="Y403" s="96"/>
      <c r="Z403" s="96"/>
      <c r="AA403" s="96"/>
    </row>
    <row r="404" spans="1:27" ht="15" hidden="1">
      <c r="A404" s="96"/>
      <c r="B404" s="96"/>
      <c r="C404" s="96"/>
      <c r="D404" s="96"/>
      <c r="E404" s="96"/>
      <c r="F404" s="96"/>
      <c r="G404" s="96"/>
      <c r="H404" s="96"/>
      <c r="I404" s="96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6"/>
      <c r="U404" s="96"/>
      <c r="V404" s="96"/>
      <c r="W404" s="96"/>
      <c r="X404" s="96"/>
      <c r="Y404" s="96"/>
      <c r="Z404" s="96"/>
      <c r="AA404" s="96"/>
    </row>
    <row r="405" spans="1:27" ht="15" hidden="1">
      <c r="A405" s="96"/>
      <c r="B405" s="96"/>
      <c r="C405" s="96"/>
      <c r="D405" s="96"/>
      <c r="E405" s="96"/>
      <c r="F405" s="96"/>
      <c r="G405" s="96"/>
      <c r="H405" s="96"/>
      <c r="I405" s="96"/>
      <c r="J405" s="96"/>
      <c r="K405" s="96"/>
      <c r="L405" s="96"/>
      <c r="M405" s="96"/>
      <c r="N405" s="96"/>
      <c r="O405" s="96"/>
      <c r="P405" s="96"/>
      <c r="Q405" s="96"/>
      <c r="R405" s="96"/>
      <c r="S405" s="96"/>
      <c r="T405" s="96"/>
      <c r="U405" s="96"/>
      <c r="V405" s="96"/>
      <c r="W405" s="96"/>
      <c r="X405" s="96"/>
      <c r="Y405" s="96"/>
      <c r="Z405" s="96"/>
      <c r="AA405" s="96"/>
    </row>
    <row r="406" spans="1:27" ht="15" hidden="1">
      <c r="A406" s="96"/>
      <c r="B406" s="96"/>
      <c r="C406" s="96"/>
      <c r="D406" s="96"/>
      <c r="E406" s="96"/>
      <c r="F406" s="96"/>
      <c r="G406" s="96"/>
      <c r="H406" s="96"/>
      <c r="I406" s="96"/>
      <c r="J406" s="96"/>
      <c r="K406" s="96"/>
      <c r="L406" s="96"/>
      <c r="M406" s="96"/>
      <c r="N406" s="96"/>
      <c r="O406" s="96"/>
      <c r="P406" s="96"/>
      <c r="Q406" s="96"/>
      <c r="R406" s="96"/>
      <c r="S406" s="96"/>
      <c r="T406" s="96"/>
      <c r="U406" s="96"/>
      <c r="V406" s="96"/>
      <c r="W406" s="96"/>
      <c r="X406" s="96"/>
      <c r="Y406" s="96"/>
      <c r="Z406" s="96"/>
      <c r="AA406" s="96"/>
    </row>
    <row r="407" spans="1:27" ht="15" hidden="1">
      <c r="A407" s="96"/>
      <c r="B407" s="96"/>
      <c r="C407" s="96"/>
      <c r="D407" s="96"/>
      <c r="E407" s="96"/>
      <c r="F407" s="96"/>
      <c r="G407" s="96"/>
      <c r="H407" s="96"/>
      <c r="I407" s="96"/>
      <c r="J407" s="96"/>
      <c r="K407" s="96"/>
      <c r="L407" s="96"/>
      <c r="M407" s="96"/>
      <c r="N407" s="96"/>
      <c r="O407" s="96"/>
      <c r="P407" s="96"/>
      <c r="Q407" s="96"/>
      <c r="R407" s="96"/>
      <c r="S407" s="96"/>
      <c r="T407" s="96"/>
      <c r="U407" s="96"/>
      <c r="V407" s="96"/>
      <c r="W407" s="96"/>
      <c r="X407" s="96"/>
      <c r="Y407" s="96"/>
      <c r="Z407" s="96"/>
      <c r="AA407" s="96"/>
    </row>
    <row r="408" spans="1:27" ht="15" hidden="1">
      <c r="A408" s="96"/>
      <c r="B408" s="96"/>
      <c r="C408" s="96"/>
      <c r="D408" s="96"/>
      <c r="E408" s="96"/>
      <c r="F408" s="96"/>
      <c r="G408" s="96"/>
      <c r="H408" s="96"/>
      <c r="I408" s="96"/>
      <c r="J408" s="96"/>
      <c r="K408" s="96"/>
      <c r="L408" s="96"/>
      <c r="M408" s="96"/>
      <c r="N408" s="96"/>
      <c r="O408" s="96"/>
      <c r="P408" s="96"/>
      <c r="Q408" s="96"/>
      <c r="R408" s="96"/>
      <c r="S408" s="96"/>
      <c r="T408" s="96"/>
      <c r="U408" s="96"/>
      <c r="V408" s="96"/>
      <c r="W408" s="96"/>
      <c r="X408" s="96"/>
      <c r="Y408" s="96"/>
      <c r="Z408" s="96"/>
      <c r="AA408" s="96"/>
    </row>
    <row r="409" spans="1:27" ht="15" hidden="1">
      <c r="A409" s="96"/>
      <c r="B409" s="96"/>
      <c r="C409" s="96"/>
      <c r="D409" s="96"/>
      <c r="E409" s="96"/>
      <c r="F409" s="96"/>
      <c r="G409" s="96"/>
      <c r="H409" s="96"/>
      <c r="I409" s="96"/>
      <c r="J409" s="96"/>
      <c r="K409" s="96"/>
      <c r="L409" s="96"/>
      <c r="M409" s="96"/>
      <c r="N409" s="96"/>
      <c r="O409" s="96"/>
      <c r="P409" s="96"/>
      <c r="Q409" s="96"/>
      <c r="R409" s="96"/>
      <c r="S409" s="96"/>
      <c r="T409" s="96"/>
      <c r="U409" s="96"/>
      <c r="V409" s="96"/>
      <c r="W409" s="96"/>
      <c r="X409" s="96"/>
      <c r="Y409" s="96"/>
      <c r="Z409" s="96"/>
      <c r="AA409" s="96"/>
    </row>
    <row r="410" spans="1:27" ht="15" hidden="1">
      <c r="A410" s="96"/>
      <c r="B410" s="96"/>
      <c r="C410" s="96"/>
      <c r="D410" s="96"/>
      <c r="E410" s="96"/>
      <c r="F410" s="96"/>
      <c r="G410" s="96"/>
      <c r="H410" s="96"/>
      <c r="I410" s="96"/>
      <c r="J410" s="96"/>
      <c r="K410" s="96"/>
      <c r="L410" s="96"/>
      <c r="M410" s="96"/>
      <c r="N410" s="96"/>
      <c r="O410" s="96"/>
      <c r="P410" s="96"/>
      <c r="Q410" s="96"/>
      <c r="R410" s="96"/>
      <c r="S410" s="96"/>
      <c r="T410" s="96"/>
      <c r="U410" s="96"/>
      <c r="V410" s="96"/>
      <c r="W410" s="96"/>
      <c r="X410" s="96"/>
      <c r="Y410" s="96"/>
      <c r="Z410" s="96"/>
      <c r="AA410" s="96"/>
    </row>
    <row r="411" spans="1:27" ht="15" hidden="1">
      <c r="A411" s="96"/>
      <c r="B411" s="96"/>
      <c r="C411" s="96"/>
      <c r="D411" s="96"/>
      <c r="E411" s="96"/>
      <c r="F411" s="96"/>
      <c r="G411" s="96"/>
      <c r="H411" s="96"/>
      <c r="I411" s="96"/>
      <c r="J411" s="96"/>
      <c r="K411" s="96"/>
      <c r="L411" s="96"/>
      <c r="M411" s="96"/>
      <c r="N411" s="96"/>
      <c r="O411" s="96"/>
      <c r="P411" s="96"/>
      <c r="Q411" s="96"/>
      <c r="R411" s="96"/>
      <c r="S411" s="96"/>
      <c r="T411" s="96"/>
      <c r="U411" s="96"/>
      <c r="V411" s="96"/>
      <c r="W411" s="96"/>
      <c r="X411" s="96"/>
      <c r="Y411" s="96"/>
      <c r="Z411" s="96"/>
      <c r="AA411" s="96"/>
    </row>
    <row r="412" spans="1:27" ht="15" hidden="1">
      <c r="A412" s="96"/>
      <c r="B412" s="96"/>
      <c r="C412" s="96"/>
      <c r="D412" s="96"/>
      <c r="E412" s="96"/>
      <c r="F412" s="96"/>
      <c r="G412" s="96"/>
      <c r="H412" s="96"/>
      <c r="I412" s="96"/>
      <c r="J412" s="96"/>
      <c r="K412" s="96"/>
      <c r="L412" s="96"/>
      <c r="M412" s="96"/>
      <c r="N412" s="96"/>
      <c r="O412" s="96"/>
      <c r="P412" s="96"/>
      <c r="Q412" s="96"/>
      <c r="R412" s="96"/>
      <c r="S412" s="96"/>
      <c r="T412" s="96"/>
      <c r="U412" s="96"/>
      <c r="V412" s="96"/>
      <c r="W412" s="96"/>
      <c r="X412" s="96"/>
      <c r="Y412" s="96"/>
      <c r="Z412" s="96"/>
      <c r="AA412" s="96"/>
    </row>
    <row r="413" spans="1:27" ht="15" hidden="1">
      <c r="A413" s="96"/>
      <c r="B413" s="96"/>
      <c r="C413" s="96"/>
      <c r="D413" s="96"/>
      <c r="E413" s="96"/>
      <c r="F413" s="96"/>
      <c r="G413" s="96"/>
      <c r="H413" s="96"/>
      <c r="I413" s="96"/>
      <c r="J413" s="96"/>
      <c r="K413" s="96"/>
      <c r="L413" s="96"/>
      <c r="M413" s="96"/>
      <c r="N413" s="96"/>
      <c r="O413" s="96"/>
      <c r="P413" s="96"/>
      <c r="Q413" s="96"/>
      <c r="R413" s="96"/>
      <c r="S413" s="96"/>
      <c r="T413" s="96"/>
      <c r="U413" s="96"/>
      <c r="V413" s="96"/>
      <c r="W413" s="96"/>
      <c r="X413" s="96"/>
      <c r="Y413" s="96"/>
      <c r="Z413" s="96"/>
      <c r="AA413" s="96"/>
    </row>
    <row r="414" spans="1:27" ht="15" hidden="1">
      <c r="A414" s="96"/>
      <c r="B414" s="96"/>
      <c r="C414" s="96"/>
      <c r="D414" s="96"/>
      <c r="E414" s="96"/>
      <c r="F414" s="96"/>
      <c r="G414" s="96"/>
      <c r="H414" s="96"/>
      <c r="I414" s="96"/>
      <c r="J414" s="96"/>
      <c r="K414" s="96"/>
      <c r="L414" s="96"/>
      <c r="M414" s="96"/>
      <c r="N414" s="96"/>
      <c r="O414" s="96"/>
      <c r="P414" s="96"/>
      <c r="Q414" s="96"/>
      <c r="R414" s="96"/>
      <c r="S414" s="96"/>
      <c r="T414" s="96"/>
      <c r="U414" s="96"/>
      <c r="V414" s="96"/>
      <c r="W414" s="96"/>
      <c r="X414" s="96"/>
      <c r="Y414" s="96"/>
      <c r="Z414" s="96"/>
      <c r="AA414" s="96"/>
    </row>
    <row r="415" spans="1:27" ht="15" hidden="1">
      <c r="A415" s="96"/>
      <c r="B415" s="96"/>
      <c r="C415" s="96"/>
      <c r="D415" s="96"/>
      <c r="E415" s="96"/>
      <c r="F415" s="96"/>
      <c r="G415" s="96"/>
      <c r="H415" s="96"/>
      <c r="I415" s="96"/>
      <c r="J415" s="96"/>
      <c r="K415" s="96"/>
      <c r="L415" s="96"/>
      <c r="M415" s="96"/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  <c r="Y415" s="96"/>
      <c r="Z415" s="96"/>
      <c r="AA415" s="96"/>
    </row>
    <row r="416" spans="1:27" ht="15" hidden="1">
      <c r="A416" s="96"/>
      <c r="B416" s="96"/>
      <c r="C416" s="96"/>
      <c r="D416" s="96"/>
      <c r="E416" s="96"/>
      <c r="F416" s="96"/>
      <c r="G416" s="96"/>
      <c r="H416" s="96"/>
      <c r="I416" s="96"/>
      <c r="J416" s="96"/>
      <c r="K416" s="96"/>
      <c r="L416" s="96"/>
      <c r="M416" s="96"/>
      <c r="N416" s="96"/>
      <c r="O416" s="96"/>
      <c r="P416" s="96"/>
      <c r="Q416" s="96"/>
      <c r="R416" s="96"/>
      <c r="S416" s="96"/>
      <c r="T416" s="96"/>
      <c r="U416" s="96"/>
      <c r="V416" s="96"/>
      <c r="W416" s="96"/>
      <c r="X416" s="96"/>
      <c r="Y416" s="96"/>
      <c r="Z416" s="96"/>
      <c r="AA416" s="96"/>
    </row>
    <row r="417" spans="1:27" ht="15" hidden="1">
      <c r="A417" s="96"/>
      <c r="B417" s="96"/>
      <c r="C417" s="96"/>
      <c r="D417" s="96"/>
      <c r="E417" s="96"/>
      <c r="F417" s="96"/>
      <c r="G417" s="96"/>
      <c r="H417" s="96"/>
      <c r="I417" s="96"/>
      <c r="J417" s="96"/>
      <c r="K417" s="96"/>
      <c r="L417" s="96"/>
      <c r="M417" s="96"/>
      <c r="N417" s="96"/>
      <c r="O417" s="96"/>
      <c r="P417" s="96"/>
      <c r="Q417" s="96"/>
      <c r="R417" s="96"/>
      <c r="S417" s="96"/>
      <c r="T417" s="96"/>
      <c r="U417" s="96"/>
      <c r="V417" s="96"/>
      <c r="W417" s="96"/>
      <c r="X417" s="96"/>
      <c r="Y417" s="96"/>
      <c r="Z417" s="96"/>
      <c r="AA417" s="96"/>
    </row>
    <row r="418" spans="1:27" ht="15" hidden="1">
      <c r="A418" s="96"/>
      <c r="B418" s="96"/>
      <c r="C418" s="96"/>
      <c r="D418" s="96"/>
      <c r="E418" s="96"/>
      <c r="F418" s="96"/>
      <c r="G418" s="96"/>
      <c r="H418" s="96"/>
      <c r="I418" s="96"/>
      <c r="J418" s="96"/>
      <c r="K418" s="96"/>
      <c r="L418" s="96"/>
      <c r="M418" s="96"/>
      <c r="N418" s="96"/>
      <c r="O418" s="96"/>
      <c r="P418" s="96"/>
      <c r="Q418" s="96"/>
      <c r="R418" s="96"/>
      <c r="S418" s="96"/>
      <c r="T418" s="96"/>
      <c r="U418" s="96"/>
      <c r="V418" s="96"/>
      <c r="W418" s="96"/>
      <c r="X418" s="96"/>
      <c r="Y418" s="96"/>
      <c r="Z418" s="96"/>
      <c r="AA418" s="96"/>
    </row>
    <row r="419" spans="1:27" ht="15" hidden="1">
      <c r="A419" s="96"/>
      <c r="B419" s="96"/>
      <c r="C419" s="96"/>
      <c r="D419" s="96"/>
      <c r="E419" s="96"/>
      <c r="F419" s="96"/>
      <c r="G419" s="96"/>
      <c r="H419" s="96"/>
      <c r="I419" s="96"/>
      <c r="J419" s="96"/>
      <c r="K419" s="96"/>
      <c r="L419" s="96"/>
      <c r="M419" s="96"/>
      <c r="N419" s="96"/>
      <c r="O419" s="96"/>
      <c r="P419" s="96"/>
      <c r="Q419" s="96"/>
      <c r="R419" s="96"/>
      <c r="S419" s="96"/>
      <c r="T419" s="96"/>
      <c r="U419" s="96"/>
      <c r="V419" s="96"/>
      <c r="W419" s="96"/>
      <c r="X419" s="96"/>
      <c r="Y419" s="96"/>
      <c r="Z419" s="96"/>
      <c r="AA419" s="96"/>
    </row>
    <row r="420" spans="1:27" ht="15" hidden="1">
      <c r="A420" s="96"/>
      <c r="B420" s="96"/>
      <c r="C420" s="96"/>
      <c r="D420" s="96"/>
      <c r="E420" s="96"/>
      <c r="F420" s="96"/>
      <c r="G420" s="96"/>
      <c r="H420" s="96"/>
      <c r="I420" s="96"/>
      <c r="J420" s="96"/>
      <c r="K420" s="96"/>
      <c r="L420" s="96"/>
      <c r="M420" s="96"/>
      <c r="N420" s="96"/>
      <c r="O420" s="96"/>
      <c r="P420" s="96"/>
      <c r="Q420" s="96"/>
      <c r="R420" s="96"/>
      <c r="S420" s="96"/>
      <c r="T420" s="96"/>
      <c r="U420" s="96"/>
      <c r="V420" s="96"/>
      <c r="W420" s="96"/>
      <c r="X420" s="96"/>
      <c r="Y420" s="96"/>
      <c r="Z420" s="96"/>
      <c r="AA420" s="96"/>
    </row>
    <row r="421" spans="1:27" ht="15" hidden="1">
      <c r="A421" s="96"/>
      <c r="B421" s="96"/>
      <c r="C421" s="96"/>
      <c r="D421" s="96"/>
      <c r="E421" s="96"/>
      <c r="F421" s="96"/>
      <c r="G421" s="96"/>
      <c r="H421" s="96"/>
      <c r="I421" s="96"/>
      <c r="J421" s="96"/>
      <c r="K421" s="96"/>
      <c r="L421" s="96"/>
      <c r="M421" s="96"/>
      <c r="N421" s="96"/>
      <c r="O421" s="96"/>
      <c r="P421" s="96"/>
      <c r="Q421" s="96"/>
      <c r="R421" s="96"/>
      <c r="S421" s="96"/>
      <c r="T421" s="96"/>
      <c r="U421" s="96"/>
      <c r="V421" s="96"/>
      <c r="W421" s="96"/>
      <c r="X421" s="96"/>
      <c r="Y421" s="96"/>
      <c r="Z421" s="96"/>
      <c r="AA421" s="96"/>
    </row>
    <row r="422" spans="1:27" ht="15" hidden="1">
      <c r="A422" s="96"/>
      <c r="B422" s="96"/>
      <c r="C422" s="96"/>
      <c r="D422" s="96"/>
      <c r="E422" s="96"/>
      <c r="F422" s="96"/>
      <c r="G422" s="96"/>
      <c r="H422" s="96"/>
      <c r="I422" s="96"/>
      <c r="J422" s="96"/>
      <c r="K422" s="96"/>
      <c r="L422" s="96"/>
      <c r="M422" s="96"/>
      <c r="N422" s="96"/>
      <c r="O422" s="96"/>
      <c r="P422" s="96"/>
      <c r="Q422" s="96"/>
      <c r="R422" s="96"/>
      <c r="S422" s="96"/>
      <c r="T422" s="96"/>
      <c r="U422" s="96"/>
      <c r="V422" s="96"/>
      <c r="W422" s="96"/>
      <c r="X422" s="96"/>
      <c r="Y422" s="96"/>
      <c r="Z422" s="96"/>
      <c r="AA422" s="96"/>
    </row>
    <row r="423" spans="1:27" ht="15" hidden="1">
      <c r="A423" s="96"/>
      <c r="B423" s="96"/>
      <c r="C423" s="96"/>
      <c r="D423" s="96"/>
      <c r="E423" s="96"/>
      <c r="F423" s="96"/>
      <c r="G423" s="96"/>
      <c r="H423" s="96"/>
      <c r="I423" s="96"/>
      <c r="J423" s="96"/>
      <c r="K423" s="96"/>
      <c r="L423" s="96"/>
      <c r="M423" s="96"/>
      <c r="N423" s="96"/>
      <c r="O423" s="96"/>
      <c r="P423" s="96"/>
      <c r="Q423" s="96"/>
      <c r="R423" s="96"/>
      <c r="S423" s="96"/>
      <c r="T423" s="96"/>
      <c r="U423" s="96"/>
      <c r="V423" s="96"/>
      <c r="W423" s="96"/>
      <c r="X423" s="96"/>
      <c r="Y423" s="96"/>
      <c r="Z423" s="96"/>
      <c r="AA423" s="96"/>
    </row>
    <row r="424" spans="1:27" ht="15" hidden="1">
      <c r="A424" s="96"/>
      <c r="B424" s="96"/>
      <c r="C424" s="96"/>
      <c r="D424" s="96"/>
      <c r="E424" s="96"/>
      <c r="F424" s="96"/>
      <c r="G424" s="96"/>
      <c r="H424" s="96"/>
      <c r="I424" s="96"/>
      <c r="J424" s="96"/>
      <c r="K424" s="96"/>
      <c r="L424" s="96"/>
      <c r="M424" s="96"/>
      <c r="N424" s="96"/>
      <c r="O424" s="96"/>
      <c r="P424" s="96"/>
      <c r="Q424" s="96"/>
      <c r="R424" s="96"/>
      <c r="S424" s="96"/>
      <c r="T424" s="96"/>
      <c r="U424" s="96"/>
      <c r="V424" s="96"/>
      <c r="W424" s="96"/>
      <c r="X424" s="96"/>
      <c r="Y424" s="96"/>
      <c r="Z424" s="96"/>
      <c r="AA424" s="96"/>
    </row>
    <row r="425" spans="1:27" ht="15" hidden="1">
      <c r="A425" s="96"/>
      <c r="B425" s="96"/>
      <c r="C425" s="96"/>
      <c r="D425" s="96"/>
      <c r="E425" s="96"/>
      <c r="F425" s="96"/>
      <c r="G425" s="96"/>
      <c r="H425" s="96"/>
      <c r="I425" s="96"/>
      <c r="J425" s="96"/>
      <c r="K425" s="96"/>
      <c r="L425" s="96"/>
      <c r="M425" s="96"/>
      <c r="N425" s="96"/>
      <c r="O425" s="96"/>
      <c r="P425" s="96"/>
      <c r="Q425" s="96"/>
      <c r="R425" s="96"/>
      <c r="S425" s="96"/>
      <c r="T425" s="96"/>
      <c r="U425" s="96"/>
      <c r="V425" s="96"/>
      <c r="W425" s="96"/>
      <c r="X425" s="96"/>
      <c r="Y425" s="96"/>
      <c r="Z425" s="96"/>
      <c r="AA425" s="96"/>
    </row>
    <row r="426" spans="1:27" ht="15" hidden="1">
      <c r="A426" s="96"/>
      <c r="B426" s="96"/>
      <c r="C426" s="96"/>
      <c r="D426" s="96"/>
      <c r="E426" s="96"/>
      <c r="F426" s="96"/>
      <c r="G426" s="96"/>
      <c r="H426" s="96"/>
      <c r="I426" s="96"/>
      <c r="J426" s="96"/>
      <c r="K426" s="96"/>
      <c r="L426" s="96"/>
      <c r="M426" s="96"/>
      <c r="N426" s="96"/>
      <c r="O426" s="96"/>
      <c r="P426" s="96"/>
      <c r="Q426" s="96"/>
      <c r="R426" s="96"/>
      <c r="S426" s="96"/>
      <c r="T426" s="96"/>
      <c r="U426" s="96"/>
      <c r="V426" s="96"/>
      <c r="W426" s="96"/>
      <c r="X426" s="96"/>
      <c r="Y426" s="96"/>
      <c r="Z426" s="96"/>
      <c r="AA426" s="96"/>
    </row>
    <row r="427" spans="1:27" ht="15" hidden="1">
      <c r="A427" s="96"/>
      <c r="B427" s="96"/>
      <c r="C427" s="96"/>
      <c r="D427" s="96"/>
      <c r="E427" s="96"/>
      <c r="F427" s="96"/>
      <c r="G427" s="96"/>
      <c r="H427" s="96"/>
      <c r="I427" s="96"/>
      <c r="J427" s="96"/>
      <c r="K427" s="96"/>
      <c r="L427" s="96"/>
      <c r="M427" s="96"/>
      <c r="N427" s="96"/>
      <c r="O427" s="96"/>
      <c r="P427" s="96"/>
      <c r="Q427" s="96"/>
      <c r="R427" s="96"/>
      <c r="S427" s="96"/>
      <c r="T427" s="96"/>
      <c r="U427" s="96"/>
      <c r="V427" s="96"/>
      <c r="W427" s="96"/>
      <c r="X427" s="96"/>
      <c r="Y427" s="96"/>
      <c r="Z427" s="96"/>
      <c r="AA427" s="96"/>
    </row>
    <row r="428" spans="1:27" ht="15" hidden="1">
      <c r="A428" s="96"/>
      <c r="B428" s="96"/>
      <c r="C428" s="96"/>
      <c r="D428" s="96"/>
      <c r="E428" s="96"/>
      <c r="F428" s="96"/>
      <c r="G428" s="96"/>
      <c r="H428" s="96"/>
      <c r="I428" s="96"/>
      <c r="J428" s="96"/>
      <c r="K428" s="96"/>
      <c r="L428" s="96"/>
      <c r="M428" s="96"/>
      <c r="N428" s="96"/>
      <c r="O428" s="96"/>
      <c r="P428" s="96"/>
      <c r="Q428" s="96"/>
      <c r="R428" s="96"/>
      <c r="S428" s="96"/>
      <c r="T428" s="96"/>
      <c r="U428" s="96"/>
      <c r="V428" s="96"/>
      <c r="W428" s="96"/>
      <c r="X428" s="96"/>
      <c r="Y428" s="96"/>
      <c r="Z428" s="96"/>
      <c r="AA428" s="96"/>
    </row>
    <row r="429" spans="1:27" ht="15" hidden="1">
      <c r="A429" s="96"/>
      <c r="B429" s="96"/>
      <c r="C429" s="96"/>
      <c r="D429" s="96"/>
      <c r="E429" s="96"/>
      <c r="F429" s="96"/>
      <c r="G429" s="96"/>
      <c r="H429" s="96"/>
      <c r="I429" s="96"/>
      <c r="J429" s="96"/>
      <c r="K429" s="96"/>
      <c r="L429" s="96"/>
      <c r="M429" s="96"/>
      <c r="N429" s="96"/>
      <c r="O429" s="96"/>
      <c r="P429" s="96"/>
      <c r="Q429" s="96"/>
      <c r="R429" s="96"/>
      <c r="S429" s="96"/>
      <c r="T429" s="96"/>
      <c r="U429" s="96"/>
      <c r="V429" s="96"/>
      <c r="W429" s="96"/>
      <c r="X429" s="96"/>
      <c r="Y429" s="96"/>
      <c r="Z429" s="96"/>
      <c r="AA429" s="96"/>
    </row>
    <row r="430" spans="1:27" ht="15" hidden="1">
      <c r="A430" s="96"/>
      <c r="B430" s="96"/>
      <c r="C430" s="96"/>
      <c r="D430" s="96"/>
      <c r="E430" s="96"/>
      <c r="F430" s="96"/>
      <c r="G430" s="96"/>
      <c r="H430" s="96"/>
      <c r="I430" s="96"/>
      <c r="J430" s="96"/>
      <c r="K430" s="96"/>
      <c r="L430" s="96"/>
      <c r="M430" s="96"/>
      <c r="N430" s="96"/>
      <c r="O430" s="96"/>
      <c r="P430" s="96"/>
      <c r="Q430" s="96"/>
      <c r="R430" s="96"/>
      <c r="S430" s="96"/>
      <c r="T430" s="96"/>
      <c r="U430" s="96"/>
      <c r="V430" s="96"/>
      <c r="W430" s="96"/>
      <c r="X430" s="96"/>
      <c r="Y430" s="96"/>
      <c r="Z430" s="96"/>
      <c r="AA430" s="96"/>
    </row>
    <row r="431" spans="1:27" ht="15" hidden="1">
      <c r="A431" s="96"/>
      <c r="B431" s="96"/>
      <c r="C431" s="96"/>
      <c r="D431" s="96"/>
      <c r="E431" s="96"/>
      <c r="F431" s="96"/>
      <c r="G431" s="96"/>
      <c r="H431" s="96"/>
      <c r="I431" s="96"/>
      <c r="J431" s="96"/>
      <c r="K431" s="96"/>
      <c r="L431" s="96"/>
      <c r="M431" s="96"/>
      <c r="N431" s="96"/>
      <c r="O431" s="96"/>
      <c r="P431" s="96"/>
      <c r="Q431" s="96"/>
      <c r="R431" s="96"/>
      <c r="S431" s="96"/>
      <c r="T431" s="96"/>
      <c r="U431" s="96"/>
      <c r="V431" s="96"/>
      <c r="W431" s="96"/>
      <c r="X431" s="96"/>
      <c r="Y431" s="96"/>
      <c r="Z431" s="96"/>
      <c r="AA431" s="96"/>
    </row>
    <row r="432" spans="1:27" ht="15" hidden="1">
      <c r="A432" s="96"/>
      <c r="B432" s="96"/>
      <c r="C432" s="96"/>
      <c r="D432" s="96"/>
      <c r="E432" s="96"/>
      <c r="F432" s="96"/>
      <c r="G432" s="96"/>
      <c r="H432" s="96"/>
      <c r="I432" s="96"/>
      <c r="J432" s="96"/>
      <c r="K432" s="96"/>
      <c r="L432" s="96"/>
      <c r="M432" s="96"/>
      <c r="N432" s="96"/>
      <c r="O432" s="96"/>
      <c r="P432" s="96"/>
      <c r="Q432" s="96"/>
      <c r="R432" s="96"/>
      <c r="S432" s="96"/>
      <c r="T432" s="96"/>
      <c r="U432" s="96"/>
      <c r="V432" s="96"/>
      <c r="W432" s="96"/>
      <c r="X432" s="96"/>
      <c r="Y432" s="96"/>
      <c r="Z432" s="96"/>
      <c r="AA432" s="96"/>
    </row>
    <row r="433" spans="1:27" ht="15" hidden="1">
      <c r="A433" s="96"/>
      <c r="B433" s="96"/>
      <c r="C433" s="96"/>
      <c r="D433" s="96"/>
      <c r="E433" s="96"/>
      <c r="F433" s="96"/>
      <c r="G433" s="96"/>
      <c r="H433" s="96"/>
      <c r="I433" s="96"/>
      <c r="J433" s="96"/>
      <c r="K433" s="96"/>
      <c r="L433" s="96"/>
      <c r="M433" s="96"/>
      <c r="N433" s="96"/>
      <c r="O433" s="96"/>
      <c r="P433" s="96"/>
      <c r="Q433" s="96"/>
      <c r="R433" s="96"/>
      <c r="S433" s="96"/>
      <c r="T433" s="96"/>
      <c r="U433" s="96"/>
      <c r="V433" s="96"/>
      <c r="W433" s="96"/>
      <c r="X433" s="96"/>
      <c r="Y433" s="96"/>
      <c r="Z433" s="96"/>
      <c r="AA433" s="96"/>
    </row>
    <row r="434" spans="1:27" ht="15" hidden="1">
      <c r="A434" s="96"/>
      <c r="B434" s="96"/>
      <c r="C434" s="96"/>
      <c r="D434" s="96"/>
      <c r="E434" s="96"/>
      <c r="F434" s="96"/>
      <c r="G434" s="96"/>
      <c r="H434" s="96"/>
      <c r="I434" s="96"/>
      <c r="J434" s="96"/>
      <c r="K434" s="96"/>
      <c r="L434" s="96"/>
      <c r="M434" s="96"/>
      <c r="N434" s="96"/>
      <c r="O434" s="96"/>
      <c r="P434" s="96"/>
      <c r="Q434" s="96"/>
      <c r="R434" s="96"/>
      <c r="S434" s="96"/>
      <c r="T434" s="96"/>
      <c r="U434" s="96"/>
      <c r="V434" s="96"/>
      <c r="W434" s="96"/>
      <c r="X434" s="96"/>
      <c r="Y434" s="96"/>
      <c r="Z434" s="96"/>
      <c r="AA434" s="96"/>
    </row>
    <row r="435" spans="1:27" ht="15" hidden="1">
      <c r="A435" s="96"/>
      <c r="B435" s="96"/>
      <c r="C435" s="96"/>
      <c r="D435" s="96"/>
      <c r="E435" s="96"/>
      <c r="F435" s="96"/>
      <c r="G435" s="96"/>
      <c r="H435" s="96"/>
      <c r="I435" s="96"/>
      <c r="J435" s="96"/>
      <c r="K435" s="96"/>
      <c r="L435" s="96"/>
      <c r="M435" s="96"/>
      <c r="N435" s="96"/>
      <c r="O435" s="96"/>
      <c r="P435" s="96"/>
      <c r="Q435" s="96"/>
      <c r="R435" s="96"/>
      <c r="S435" s="96"/>
      <c r="T435" s="96"/>
      <c r="U435" s="96"/>
      <c r="V435" s="96"/>
      <c r="W435" s="96"/>
      <c r="X435" s="96"/>
      <c r="Y435" s="96"/>
      <c r="Z435" s="96"/>
      <c r="AA435" s="96"/>
    </row>
    <row r="436" spans="1:27" ht="15" hidden="1">
      <c r="A436" s="96"/>
      <c r="B436" s="96"/>
      <c r="C436" s="96"/>
      <c r="D436" s="96"/>
      <c r="E436" s="96"/>
      <c r="F436" s="96"/>
      <c r="G436" s="96"/>
      <c r="H436" s="96"/>
      <c r="I436" s="96"/>
      <c r="J436" s="96"/>
      <c r="K436" s="96"/>
      <c r="L436" s="96"/>
      <c r="M436" s="96"/>
      <c r="N436" s="96"/>
      <c r="O436" s="96"/>
      <c r="P436" s="96"/>
      <c r="Q436" s="96"/>
      <c r="R436" s="96"/>
      <c r="S436" s="96"/>
      <c r="T436" s="96"/>
      <c r="U436" s="96"/>
      <c r="V436" s="96"/>
      <c r="W436" s="96"/>
      <c r="X436" s="96"/>
      <c r="Y436" s="96"/>
      <c r="Z436" s="96"/>
      <c r="AA436" s="96"/>
    </row>
    <row r="437" spans="1:27" ht="15" hidden="1">
      <c r="A437" s="96"/>
      <c r="B437" s="96"/>
      <c r="C437" s="96"/>
      <c r="D437" s="96"/>
      <c r="E437" s="96"/>
      <c r="F437" s="96"/>
      <c r="G437" s="96"/>
      <c r="H437" s="96"/>
      <c r="I437" s="96"/>
      <c r="J437" s="96"/>
      <c r="K437" s="96"/>
      <c r="L437" s="96"/>
      <c r="M437" s="96"/>
      <c r="N437" s="96"/>
      <c r="O437" s="96"/>
      <c r="P437" s="96"/>
      <c r="Q437" s="96"/>
      <c r="R437" s="96"/>
      <c r="S437" s="96"/>
      <c r="T437" s="96"/>
      <c r="U437" s="96"/>
      <c r="V437" s="96"/>
      <c r="W437" s="96"/>
      <c r="X437" s="96"/>
      <c r="Y437" s="96"/>
      <c r="Z437" s="96"/>
      <c r="AA437" s="96"/>
    </row>
    <row r="438" spans="1:27" ht="15" hidden="1">
      <c r="A438" s="96"/>
      <c r="B438" s="96"/>
      <c r="C438" s="96"/>
      <c r="D438" s="96"/>
      <c r="E438" s="96"/>
      <c r="F438" s="96"/>
      <c r="G438" s="96"/>
      <c r="H438" s="96"/>
      <c r="I438" s="96"/>
      <c r="J438" s="96"/>
      <c r="K438" s="96"/>
      <c r="L438" s="96"/>
      <c r="M438" s="96"/>
      <c r="N438" s="96"/>
      <c r="O438" s="96"/>
      <c r="P438" s="96"/>
      <c r="Q438" s="96"/>
      <c r="R438" s="96"/>
      <c r="S438" s="96"/>
      <c r="T438" s="96"/>
      <c r="U438" s="96"/>
      <c r="V438" s="96"/>
      <c r="W438" s="96"/>
      <c r="X438" s="96"/>
      <c r="Y438" s="96"/>
      <c r="Z438" s="96"/>
      <c r="AA438" s="96"/>
    </row>
    <row r="439" spans="1:27" ht="15" hidden="1">
      <c r="A439" s="96"/>
      <c r="B439" s="96"/>
      <c r="C439" s="96"/>
      <c r="D439" s="96"/>
      <c r="E439" s="96"/>
      <c r="F439" s="96"/>
      <c r="G439" s="96"/>
      <c r="H439" s="96"/>
      <c r="I439" s="96"/>
      <c r="J439" s="96"/>
      <c r="K439" s="96"/>
      <c r="L439" s="96"/>
      <c r="M439" s="96"/>
      <c r="N439" s="96"/>
      <c r="O439" s="96"/>
      <c r="P439" s="96"/>
      <c r="Q439" s="96"/>
      <c r="R439" s="96"/>
      <c r="S439" s="96"/>
      <c r="T439" s="96"/>
      <c r="U439" s="96"/>
      <c r="V439" s="96"/>
      <c r="W439" s="96"/>
      <c r="X439" s="96"/>
      <c r="Y439" s="96"/>
      <c r="Z439" s="96"/>
      <c r="AA439" s="96"/>
    </row>
    <row r="440" spans="1:27" ht="15" hidden="1">
      <c r="A440" s="96"/>
      <c r="B440" s="96"/>
      <c r="C440" s="96"/>
      <c r="D440" s="96"/>
      <c r="E440" s="96"/>
      <c r="F440" s="96"/>
      <c r="G440" s="96"/>
      <c r="H440" s="96"/>
      <c r="I440" s="96"/>
      <c r="J440" s="96"/>
      <c r="K440" s="96"/>
      <c r="L440" s="96"/>
      <c r="M440" s="96"/>
      <c r="N440" s="96"/>
      <c r="O440" s="96"/>
      <c r="P440" s="96"/>
      <c r="Q440" s="96"/>
      <c r="R440" s="96"/>
      <c r="S440" s="96"/>
      <c r="T440" s="96"/>
      <c r="U440" s="96"/>
      <c r="V440" s="96"/>
      <c r="W440" s="96"/>
      <c r="X440" s="96"/>
      <c r="Y440" s="96"/>
      <c r="Z440" s="96"/>
      <c r="AA440" s="96"/>
    </row>
    <row r="441" spans="1:27" ht="15" hidden="1">
      <c r="A441" s="96"/>
      <c r="B441" s="96"/>
      <c r="C441" s="96"/>
      <c r="D441" s="96"/>
      <c r="E441" s="96"/>
      <c r="F441" s="96"/>
      <c r="G441" s="96"/>
      <c r="H441" s="96"/>
      <c r="I441" s="96"/>
      <c r="J441" s="96"/>
      <c r="K441" s="96"/>
      <c r="L441" s="96"/>
      <c r="M441" s="96"/>
      <c r="N441" s="96"/>
      <c r="O441" s="96"/>
      <c r="P441" s="96"/>
      <c r="Q441" s="96"/>
      <c r="R441" s="96"/>
      <c r="S441" s="96"/>
      <c r="T441" s="96"/>
      <c r="U441" s="96"/>
      <c r="V441" s="96"/>
      <c r="W441" s="96"/>
      <c r="X441" s="96"/>
      <c r="Y441" s="96"/>
      <c r="Z441" s="96"/>
      <c r="AA441" s="96"/>
    </row>
    <row r="442" spans="1:27" ht="15" hidden="1">
      <c r="A442" s="96"/>
      <c r="B442" s="96"/>
      <c r="C442" s="96"/>
      <c r="D442" s="96"/>
      <c r="E442" s="96"/>
      <c r="F442" s="96"/>
      <c r="G442" s="96"/>
      <c r="H442" s="96"/>
      <c r="I442" s="96"/>
      <c r="J442" s="96"/>
      <c r="K442" s="96"/>
      <c r="L442" s="96"/>
      <c r="M442" s="96"/>
      <c r="N442" s="96"/>
      <c r="O442" s="96"/>
      <c r="P442" s="96"/>
      <c r="Q442" s="96"/>
      <c r="R442" s="96"/>
      <c r="S442" s="96"/>
      <c r="T442" s="96"/>
      <c r="U442" s="96"/>
      <c r="V442" s="96"/>
      <c r="W442" s="96"/>
      <c r="X442" s="96"/>
      <c r="Y442" s="96"/>
      <c r="Z442" s="96"/>
      <c r="AA442" s="96"/>
    </row>
    <row r="443" spans="1:27" ht="15" hidden="1">
      <c r="A443" s="96"/>
      <c r="B443" s="96"/>
      <c r="C443" s="96"/>
      <c r="D443" s="96"/>
      <c r="E443" s="96"/>
      <c r="F443" s="96"/>
      <c r="G443" s="96"/>
      <c r="H443" s="96"/>
      <c r="I443" s="96"/>
      <c r="J443" s="96"/>
      <c r="K443" s="96"/>
      <c r="L443" s="96"/>
      <c r="M443" s="96"/>
      <c r="N443" s="96"/>
      <c r="O443" s="96"/>
      <c r="P443" s="96"/>
      <c r="Q443" s="96"/>
      <c r="R443" s="96"/>
      <c r="S443" s="96"/>
      <c r="T443" s="96"/>
      <c r="U443" s="96"/>
      <c r="V443" s="96"/>
      <c r="W443" s="96"/>
      <c r="X443" s="96"/>
      <c r="Y443" s="96"/>
      <c r="Z443" s="96"/>
      <c r="AA443" s="96"/>
    </row>
    <row r="444" spans="1:27" ht="15" hidden="1">
      <c r="A444" s="96"/>
      <c r="B444" s="96"/>
      <c r="C444" s="96"/>
      <c r="D444" s="96"/>
      <c r="E444" s="96"/>
      <c r="F444" s="96"/>
      <c r="G444" s="96"/>
      <c r="H444" s="96"/>
      <c r="I444" s="96"/>
      <c r="J444" s="96"/>
      <c r="K444" s="96"/>
      <c r="L444" s="96"/>
      <c r="M444" s="96"/>
      <c r="N444" s="96"/>
      <c r="O444" s="96"/>
      <c r="P444" s="96"/>
      <c r="Q444" s="96"/>
      <c r="R444" s="96"/>
      <c r="S444" s="96"/>
      <c r="T444" s="96"/>
      <c r="U444" s="96"/>
      <c r="V444" s="96"/>
      <c r="W444" s="96"/>
      <c r="X444" s="96"/>
      <c r="Y444" s="96"/>
      <c r="Z444" s="96"/>
      <c r="AA444" s="96"/>
    </row>
    <row r="445" spans="1:27" ht="15" hidden="1">
      <c r="A445" s="96"/>
      <c r="B445" s="96"/>
      <c r="C445" s="96"/>
      <c r="D445" s="96"/>
      <c r="E445" s="96"/>
      <c r="F445" s="96"/>
      <c r="G445" s="96"/>
      <c r="H445" s="96"/>
      <c r="I445" s="96"/>
      <c r="J445" s="96"/>
      <c r="K445" s="96"/>
      <c r="L445" s="96"/>
      <c r="M445" s="96"/>
      <c r="N445" s="96"/>
      <c r="O445" s="96"/>
      <c r="P445" s="96"/>
      <c r="Q445" s="96"/>
      <c r="R445" s="96"/>
      <c r="S445" s="96"/>
      <c r="T445" s="96"/>
      <c r="U445" s="96"/>
      <c r="V445" s="96"/>
      <c r="W445" s="96"/>
      <c r="X445" s="96"/>
      <c r="Y445" s="96"/>
      <c r="Z445" s="96"/>
      <c r="AA445" s="96"/>
    </row>
    <row r="446" spans="1:27" ht="15" hidden="1">
      <c r="A446" s="96"/>
      <c r="B446" s="96"/>
      <c r="C446" s="96"/>
      <c r="D446" s="96"/>
      <c r="E446" s="96"/>
      <c r="F446" s="96"/>
      <c r="G446" s="96"/>
      <c r="H446" s="96"/>
      <c r="I446" s="96"/>
      <c r="J446" s="96"/>
      <c r="K446" s="96"/>
      <c r="L446" s="96"/>
      <c r="M446" s="96"/>
      <c r="N446" s="96"/>
      <c r="O446" s="96"/>
      <c r="P446" s="96"/>
      <c r="Q446" s="96"/>
      <c r="R446" s="96"/>
      <c r="S446" s="96"/>
      <c r="T446" s="96"/>
      <c r="U446" s="96"/>
      <c r="V446" s="96"/>
      <c r="W446" s="96"/>
      <c r="X446" s="96"/>
      <c r="Y446" s="96"/>
      <c r="Z446" s="96"/>
      <c r="AA446" s="96"/>
    </row>
    <row r="447" spans="1:27" ht="15" hidden="1">
      <c r="A447" s="96"/>
      <c r="B447" s="96"/>
      <c r="C447" s="96"/>
      <c r="D447" s="96"/>
      <c r="E447" s="96"/>
      <c r="F447" s="96"/>
      <c r="G447" s="96"/>
      <c r="H447" s="96"/>
      <c r="I447" s="96"/>
      <c r="J447" s="96"/>
      <c r="K447" s="96"/>
      <c r="L447" s="96"/>
      <c r="M447" s="96"/>
      <c r="N447" s="96"/>
      <c r="O447" s="96"/>
      <c r="P447" s="96"/>
      <c r="Q447" s="96"/>
      <c r="R447" s="96"/>
      <c r="S447" s="96"/>
      <c r="T447" s="96"/>
      <c r="U447" s="96"/>
      <c r="V447" s="96"/>
      <c r="W447" s="96"/>
      <c r="X447" s="96"/>
      <c r="Y447" s="96"/>
      <c r="Z447" s="96"/>
      <c r="AA447" s="96"/>
    </row>
    <row r="448" spans="1:27" ht="15" hidden="1">
      <c r="A448" s="96"/>
      <c r="B448" s="96"/>
      <c r="C448" s="96"/>
      <c r="D448" s="96"/>
      <c r="E448" s="96"/>
      <c r="F448" s="96"/>
      <c r="G448" s="96"/>
      <c r="H448" s="96"/>
      <c r="I448" s="96"/>
      <c r="J448" s="96"/>
      <c r="K448" s="96"/>
      <c r="L448" s="96"/>
      <c r="M448" s="96"/>
      <c r="N448" s="96"/>
      <c r="O448" s="96"/>
      <c r="P448" s="96"/>
      <c r="Q448" s="96"/>
      <c r="R448" s="96"/>
      <c r="S448" s="96"/>
      <c r="T448" s="96"/>
      <c r="U448" s="96"/>
      <c r="V448" s="96"/>
      <c r="W448" s="96"/>
      <c r="X448" s="96"/>
      <c r="Y448" s="96"/>
      <c r="Z448" s="96"/>
      <c r="AA448" s="96"/>
    </row>
    <row r="449" spans="1:27" ht="15" hidden="1">
      <c r="A449" s="96"/>
      <c r="B449" s="96"/>
      <c r="C449" s="96"/>
      <c r="D449" s="96"/>
      <c r="E449" s="96"/>
      <c r="F449" s="96"/>
      <c r="G449" s="96"/>
      <c r="H449" s="96"/>
      <c r="I449" s="96"/>
      <c r="J449" s="96"/>
      <c r="K449" s="96"/>
      <c r="L449" s="96"/>
      <c r="M449" s="96"/>
      <c r="N449" s="96"/>
      <c r="O449" s="96"/>
      <c r="P449" s="96"/>
      <c r="Q449" s="96"/>
      <c r="R449" s="96"/>
      <c r="S449" s="96"/>
      <c r="T449" s="96"/>
      <c r="U449" s="96"/>
      <c r="V449" s="96"/>
      <c r="W449" s="96"/>
      <c r="X449" s="96"/>
      <c r="Y449" s="96"/>
      <c r="Z449" s="96"/>
      <c r="AA449" s="96"/>
    </row>
    <row r="450" spans="1:27" ht="15" hidden="1">
      <c r="A450" s="96"/>
      <c r="B450" s="96"/>
      <c r="C450" s="96"/>
      <c r="D450" s="96"/>
      <c r="E450" s="96"/>
      <c r="F450" s="96"/>
      <c r="G450" s="96"/>
      <c r="H450" s="96"/>
      <c r="I450" s="96"/>
      <c r="J450" s="96"/>
      <c r="K450" s="96"/>
      <c r="L450" s="96"/>
      <c r="M450" s="96"/>
      <c r="N450" s="96"/>
      <c r="O450" s="96"/>
      <c r="P450" s="96"/>
      <c r="Q450" s="96"/>
      <c r="R450" s="96"/>
      <c r="S450" s="96"/>
      <c r="T450" s="96"/>
      <c r="U450" s="96"/>
      <c r="V450" s="96"/>
      <c r="W450" s="96"/>
      <c r="X450" s="96"/>
      <c r="Y450" s="96"/>
      <c r="Z450" s="96"/>
      <c r="AA450" s="96"/>
    </row>
    <row r="451" spans="1:27" ht="15" hidden="1">
      <c r="A451" s="96"/>
      <c r="B451" s="96"/>
      <c r="C451" s="96"/>
      <c r="D451" s="96"/>
      <c r="E451" s="96"/>
      <c r="F451" s="96"/>
      <c r="G451" s="96"/>
      <c r="H451" s="96"/>
      <c r="I451" s="96"/>
      <c r="J451" s="96"/>
      <c r="K451" s="96"/>
      <c r="L451" s="96"/>
      <c r="M451" s="96"/>
      <c r="N451" s="96"/>
      <c r="O451" s="96"/>
      <c r="P451" s="96"/>
      <c r="Q451" s="96"/>
      <c r="R451" s="96"/>
      <c r="S451" s="96"/>
      <c r="T451" s="96"/>
      <c r="U451" s="96"/>
      <c r="V451" s="96"/>
      <c r="W451" s="96"/>
      <c r="X451" s="96"/>
      <c r="Y451" s="96"/>
      <c r="Z451" s="96"/>
      <c r="AA451" s="96"/>
    </row>
    <row r="452" spans="1:27" ht="15" hidden="1">
      <c r="A452" s="96"/>
      <c r="B452" s="96"/>
      <c r="C452" s="96"/>
      <c r="D452" s="96"/>
      <c r="E452" s="96"/>
      <c r="F452" s="96"/>
      <c r="G452" s="96"/>
      <c r="H452" s="96"/>
      <c r="I452" s="96"/>
      <c r="J452" s="96"/>
      <c r="K452" s="96"/>
      <c r="L452" s="96"/>
      <c r="M452" s="96"/>
      <c r="N452" s="96"/>
      <c r="O452" s="96"/>
      <c r="P452" s="96"/>
      <c r="Q452" s="96"/>
      <c r="R452" s="96"/>
      <c r="S452" s="96"/>
      <c r="T452" s="96"/>
      <c r="U452" s="96"/>
      <c r="V452" s="96"/>
      <c r="W452" s="96"/>
      <c r="X452" s="96"/>
      <c r="Y452" s="96"/>
      <c r="Z452" s="96"/>
      <c r="AA452" s="96"/>
    </row>
    <row r="453" spans="1:27" ht="15" hidden="1">
      <c r="A453" s="96"/>
      <c r="B453" s="96"/>
      <c r="C453" s="96"/>
      <c r="D453" s="96"/>
      <c r="E453" s="96"/>
      <c r="F453" s="96"/>
      <c r="G453" s="96"/>
      <c r="H453" s="96"/>
      <c r="I453" s="96"/>
      <c r="J453" s="96"/>
      <c r="K453" s="96"/>
      <c r="L453" s="96"/>
      <c r="M453" s="96"/>
      <c r="N453" s="96"/>
      <c r="O453" s="96"/>
      <c r="P453" s="96"/>
      <c r="Q453" s="96"/>
      <c r="R453" s="96"/>
      <c r="S453" s="96"/>
      <c r="T453" s="96"/>
      <c r="U453" s="96"/>
      <c r="V453" s="96"/>
      <c r="W453" s="96"/>
      <c r="X453" s="96"/>
      <c r="Y453" s="96"/>
      <c r="Z453" s="96"/>
      <c r="AA453" s="96"/>
    </row>
    <row r="454" spans="1:27" ht="15" hidden="1">
      <c r="A454" s="96"/>
      <c r="B454" s="96"/>
      <c r="C454" s="96"/>
      <c r="D454" s="96"/>
      <c r="E454" s="96"/>
      <c r="F454" s="96"/>
      <c r="G454" s="96"/>
      <c r="H454" s="96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6"/>
      <c r="U454" s="96"/>
      <c r="V454" s="96"/>
      <c r="W454" s="96"/>
      <c r="X454" s="96"/>
      <c r="Y454" s="96"/>
      <c r="Z454" s="96"/>
      <c r="AA454" s="96"/>
    </row>
    <row r="455" spans="1:27" ht="15" hidden="1">
      <c r="A455" s="96"/>
      <c r="B455" s="96"/>
      <c r="C455" s="96"/>
      <c r="D455" s="96"/>
      <c r="E455" s="96"/>
      <c r="F455" s="96"/>
      <c r="G455" s="96"/>
      <c r="H455" s="96"/>
      <c r="I455" s="96"/>
      <c r="J455" s="96"/>
      <c r="K455" s="96"/>
      <c r="L455" s="96"/>
      <c r="M455" s="96"/>
      <c r="N455" s="96"/>
      <c r="O455" s="96"/>
      <c r="P455" s="96"/>
      <c r="Q455" s="96"/>
      <c r="R455" s="96"/>
      <c r="S455" s="96"/>
      <c r="T455" s="96"/>
      <c r="U455" s="96"/>
      <c r="V455" s="96"/>
      <c r="W455" s="96"/>
      <c r="X455" s="96"/>
      <c r="Y455" s="96"/>
      <c r="Z455" s="96"/>
      <c r="AA455" s="96"/>
    </row>
    <row r="456" spans="1:27" ht="15" hidden="1">
      <c r="A456" s="96"/>
      <c r="B456" s="96"/>
      <c r="C456" s="96"/>
      <c r="D456" s="96"/>
      <c r="E456" s="96"/>
      <c r="F456" s="96"/>
      <c r="G456" s="96"/>
      <c r="H456" s="96"/>
      <c r="I456" s="96"/>
      <c r="J456" s="96"/>
      <c r="K456" s="96"/>
      <c r="L456" s="96"/>
      <c r="M456" s="96"/>
      <c r="N456" s="96"/>
      <c r="O456" s="96"/>
      <c r="P456" s="96"/>
      <c r="Q456" s="96"/>
      <c r="R456" s="96"/>
      <c r="S456" s="96"/>
      <c r="T456" s="96"/>
      <c r="U456" s="96"/>
      <c r="V456" s="96"/>
      <c r="W456" s="96"/>
      <c r="X456" s="96"/>
      <c r="Y456" s="96"/>
      <c r="Z456" s="96"/>
      <c r="AA456" s="96"/>
    </row>
    <row r="457" spans="1:27" ht="15" hidden="1">
      <c r="A457" s="96"/>
      <c r="B457" s="96"/>
      <c r="C457" s="96"/>
      <c r="D457" s="96"/>
      <c r="E457" s="96"/>
      <c r="F457" s="96"/>
      <c r="G457" s="96"/>
      <c r="H457" s="96"/>
      <c r="I457" s="96"/>
      <c r="J457" s="96"/>
      <c r="K457" s="96"/>
      <c r="L457" s="96"/>
      <c r="M457" s="96"/>
      <c r="N457" s="96"/>
      <c r="O457" s="96"/>
      <c r="P457" s="96"/>
      <c r="Q457" s="96"/>
      <c r="R457" s="96"/>
      <c r="S457" s="96"/>
      <c r="T457" s="96"/>
      <c r="U457" s="96"/>
      <c r="V457" s="96"/>
      <c r="W457" s="96"/>
      <c r="X457" s="96"/>
      <c r="Y457" s="96"/>
      <c r="Z457" s="96"/>
      <c r="AA457" s="96"/>
    </row>
    <row r="458" spans="1:27" ht="15" hidden="1">
      <c r="A458" s="96"/>
      <c r="B458" s="96"/>
      <c r="C458" s="96"/>
      <c r="D458" s="96"/>
      <c r="E458" s="96"/>
      <c r="F458" s="96"/>
      <c r="G458" s="96"/>
      <c r="H458" s="96"/>
      <c r="I458" s="96"/>
      <c r="J458" s="96"/>
      <c r="K458" s="96"/>
      <c r="L458" s="96"/>
      <c r="M458" s="96"/>
      <c r="N458" s="96"/>
      <c r="O458" s="96"/>
      <c r="P458" s="96"/>
      <c r="Q458" s="96"/>
      <c r="R458" s="96"/>
      <c r="S458" s="96"/>
      <c r="T458" s="96"/>
      <c r="U458" s="96"/>
      <c r="V458" s="96"/>
      <c r="W458" s="96"/>
      <c r="X458" s="96"/>
      <c r="Y458" s="96"/>
      <c r="Z458" s="96"/>
      <c r="AA458" s="96"/>
    </row>
    <row r="459" spans="1:27" ht="15" hidden="1">
      <c r="A459" s="96"/>
      <c r="B459" s="96"/>
      <c r="C459" s="96"/>
      <c r="D459" s="96"/>
      <c r="E459" s="96"/>
      <c r="F459" s="96"/>
      <c r="G459" s="96"/>
      <c r="H459" s="96"/>
      <c r="I459" s="96"/>
      <c r="J459" s="96"/>
      <c r="K459" s="96"/>
      <c r="L459" s="96"/>
      <c r="M459" s="96"/>
      <c r="N459" s="96"/>
      <c r="O459" s="96"/>
      <c r="P459" s="96"/>
      <c r="Q459" s="96"/>
      <c r="R459" s="96"/>
      <c r="S459" s="96"/>
      <c r="T459" s="96"/>
      <c r="U459" s="96"/>
      <c r="V459" s="96"/>
      <c r="W459" s="96"/>
      <c r="X459" s="96"/>
      <c r="Y459" s="96"/>
      <c r="Z459" s="96"/>
      <c r="AA459" s="96"/>
    </row>
    <row r="460" spans="1:27" ht="15" hidden="1">
      <c r="A460" s="96"/>
      <c r="B460" s="96"/>
      <c r="C460" s="96"/>
      <c r="D460" s="96"/>
      <c r="E460" s="96"/>
      <c r="F460" s="96"/>
      <c r="G460" s="96"/>
      <c r="H460" s="96"/>
      <c r="I460" s="96"/>
      <c r="J460" s="96"/>
      <c r="K460" s="96"/>
      <c r="L460" s="96"/>
      <c r="M460" s="96"/>
      <c r="N460" s="96"/>
      <c r="O460" s="96"/>
      <c r="P460" s="96"/>
      <c r="Q460" s="96"/>
      <c r="R460" s="96"/>
      <c r="S460" s="96"/>
      <c r="T460" s="96"/>
      <c r="U460" s="96"/>
      <c r="V460" s="96"/>
      <c r="W460" s="96"/>
      <c r="X460" s="96"/>
      <c r="Y460" s="96"/>
      <c r="Z460" s="96"/>
      <c r="AA460" s="96"/>
    </row>
    <row r="461" spans="1:27" ht="15" hidden="1">
      <c r="A461" s="96"/>
      <c r="B461" s="96"/>
      <c r="C461" s="96"/>
      <c r="D461" s="96"/>
      <c r="E461" s="96"/>
      <c r="F461" s="96"/>
      <c r="G461" s="96"/>
      <c r="H461" s="96"/>
      <c r="I461" s="96"/>
      <c r="J461" s="96"/>
      <c r="K461" s="96"/>
      <c r="L461" s="96"/>
      <c r="M461" s="96"/>
      <c r="N461" s="96"/>
      <c r="O461" s="96"/>
      <c r="P461" s="96"/>
      <c r="Q461" s="96"/>
      <c r="R461" s="96"/>
      <c r="S461" s="96"/>
      <c r="T461" s="96"/>
      <c r="U461" s="96"/>
      <c r="V461" s="96"/>
      <c r="W461" s="96"/>
      <c r="X461" s="96"/>
      <c r="Y461" s="96"/>
      <c r="Z461" s="96"/>
      <c r="AA461" s="96"/>
    </row>
    <row r="462" spans="1:27" ht="15" hidden="1">
      <c r="A462" s="96"/>
      <c r="B462" s="96"/>
      <c r="C462" s="96"/>
      <c r="D462" s="96"/>
      <c r="E462" s="96"/>
      <c r="F462" s="96"/>
      <c r="G462" s="96"/>
      <c r="H462" s="96"/>
      <c r="I462" s="96"/>
      <c r="J462" s="96"/>
      <c r="K462" s="96"/>
      <c r="L462" s="96"/>
      <c r="M462" s="96"/>
      <c r="N462" s="96"/>
      <c r="O462" s="96"/>
      <c r="P462" s="96"/>
      <c r="Q462" s="96"/>
      <c r="R462" s="96"/>
      <c r="S462" s="96"/>
      <c r="T462" s="96"/>
      <c r="U462" s="96"/>
      <c r="V462" s="96"/>
      <c r="W462" s="96"/>
      <c r="X462" s="96"/>
      <c r="Y462" s="96"/>
      <c r="Z462" s="96"/>
      <c r="AA462" s="96"/>
    </row>
    <row r="463" spans="1:27" ht="15" hidden="1">
      <c r="A463" s="96"/>
      <c r="B463" s="96"/>
      <c r="C463" s="96"/>
      <c r="D463" s="96"/>
      <c r="E463" s="96"/>
      <c r="F463" s="96"/>
      <c r="G463" s="96"/>
      <c r="H463" s="96"/>
      <c r="I463" s="96"/>
      <c r="J463" s="96"/>
      <c r="K463" s="96"/>
      <c r="L463" s="96"/>
      <c r="M463" s="96"/>
      <c r="N463" s="96"/>
      <c r="O463" s="96"/>
      <c r="P463" s="96"/>
      <c r="Q463" s="96"/>
      <c r="R463" s="96"/>
      <c r="S463" s="96"/>
      <c r="T463" s="96"/>
      <c r="U463" s="96"/>
      <c r="V463" s="96"/>
      <c r="W463" s="96"/>
      <c r="X463" s="96"/>
      <c r="Y463" s="96"/>
      <c r="Z463" s="96"/>
      <c r="AA463" s="96"/>
    </row>
    <row r="464" spans="1:27" ht="15" hidden="1">
      <c r="A464" s="96"/>
      <c r="B464" s="96"/>
      <c r="C464" s="96"/>
      <c r="D464" s="96"/>
      <c r="E464" s="96"/>
      <c r="F464" s="96"/>
      <c r="G464" s="96"/>
      <c r="H464" s="96"/>
      <c r="I464" s="96"/>
      <c r="J464" s="96"/>
      <c r="K464" s="96"/>
      <c r="L464" s="96"/>
      <c r="M464" s="96"/>
      <c r="N464" s="96"/>
      <c r="O464" s="96"/>
      <c r="P464" s="96"/>
      <c r="Q464" s="96"/>
      <c r="R464" s="96"/>
      <c r="S464" s="96"/>
      <c r="T464" s="96"/>
      <c r="U464" s="96"/>
      <c r="V464" s="96"/>
      <c r="W464" s="96"/>
      <c r="X464" s="96"/>
      <c r="Y464" s="96"/>
      <c r="Z464" s="96"/>
      <c r="AA464" s="96"/>
    </row>
    <row r="465" spans="1:27" ht="15" hidden="1">
      <c r="A465" s="96"/>
      <c r="B465" s="96"/>
      <c r="C465" s="96"/>
      <c r="D465" s="96"/>
      <c r="E465" s="96"/>
      <c r="F465" s="96"/>
      <c r="G465" s="96"/>
      <c r="H465" s="96"/>
      <c r="I465" s="96"/>
      <c r="J465" s="96"/>
      <c r="K465" s="96"/>
      <c r="L465" s="96"/>
      <c r="M465" s="96"/>
      <c r="N465" s="96"/>
      <c r="O465" s="96"/>
      <c r="P465" s="96"/>
      <c r="Q465" s="96"/>
      <c r="R465" s="96"/>
      <c r="S465" s="96"/>
      <c r="T465" s="96"/>
      <c r="U465" s="96"/>
      <c r="V465" s="96"/>
      <c r="W465" s="96"/>
      <c r="X465" s="96"/>
      <c r="Y465" s="96"/>
      <c r="Z465" s="96"/>
      <c r="AA465" s="96"/>
    </row>
    <row r="466" spans="1:27" ht="15" hidden="1">
      <c r="A466" s="96"/>
      <c r="B466" s="96"/>
      <c r="C466" s="96"/>
      <c r="D466" s="96"/>
      <c r="E466" s="96"/>
      <c r="F466" s="96"/>
      <c r="G466" s="96"/>
      <c r="H466" s="96"/>
      <c r="I466" s="96"/>
      <c r="J466" s="96"/>
      <c r="K466" s="96"/>
      <c r="L466" s="96"/>
      <c r="M466" s="96"/>
      <c r="N466" s="96"/>
      <c r="O466" s="96"/>
      <c r="P466" s="96"/>
      <c r="Q466" s="96"/>
      <c r="R466" s="96"/>
      <c r="S466" s="96"/>
      <c r="T466" s="96"/>
      <c r="U466" s="96"/>
      <c r="V466" s="96"/>
      <c r="W466" s="96"/>
      <c r="X466" s="96"/>
      <c r="Y466" s="96"/>
      <c r="Z466" s="96"/>
      <c r="AA466" s="96"/>
    </row>
    <row r="467" spans="1:27" ht="15" hidden="1">
      <c r="A467" s="96"/>
      <c r="B467" s="96"/>
      <c r="C467" s="96"/>
      <c r="D467" s="96"/>
      <c r="E467" s="96"/>
      <c r="F467" s="96"/>
      <c r="G467" s="96"/>
      <c r="H467" s="96"/>
      <c r="I467" s="96"/>
      <c r="J467" s="96"/>
      <c r="K467" s="96"/>
      <c r="L467" s="96"/>
      <c r="M467" s="96"/>
      <c r="N467" s="96"/>
      <c r="O467" s="96"/>
      <c r="P467" s="96"/>
      <c r="Q467" s="96"/>
      <c r="R467" s="96"/>
      <c r="S467" s="96"/>
      <c r="T467" s="96"/>
      <c r="U467" s="96"/>
      <c r="V467" s="96"/>
      <c r="W467" s="96"/>
      <c r="X467" s="96"/>
      <c r="Y467" s="96"/>
      <c r="Z467" s="96"/>
      <c r="AA467" s="96"/>
    </row>
    <row r="468" spans="1:27" ht="15" hidden="1">
      <c r="A468" s="96"/>
      <c r="B468" s="96"/>
      <c r="C468" s="96"/>
      <c r="D468" s="96"/>
      <c r="E468" s="96"/>
      <c r="F468" s="96"/>
      <c r="G468" s="96"/>
      <c r="H468" s="96"/>
      <c r="I468" s="96"/>
      <c r="J468" s="96"/>
      <c r="K468" s="96"/>
      <c r="L468" s="96"/>
      <c r="M468" s="96"/>
      <c r="N468" s="96"/>
      <c r="O468" s="96"/>
      <c r="P468" s="96"/>
      <c r="Q468" s="96"/>
      <c r="R468" s="96"/>
      <c r="S468" s="96"/>
      <c r="T468" s="96"/>
      <c r="U468" s="96"/>
      <c r="V468" s="96"/>
      <c r="W468" s="96"/>
      <c r="X468" s="96"/>
      <c r="Y468" s="96"/>
      <c r="Z468" s="96"/>
      <c r="AA468" s="96"/>
    </row>
    <row r="469" spans="1:27" ht="15" hidden="1">
      <c r="A469" s="96"/>
      <c r="B469" s="96"/>
      <c r="C469" s="96"/>
      <c r="D469" s="96"/>
      <c r="E469" s="96"/>
      <c r="F469" s="96"/>
      <c r="G469" s="96"/>
      <c r="H469" s="96"/>
      <c r="I469" s="96"/>
      <c r="J469" s="96"/>
      <c r="K469" s="96"/>
      <c r="L469" s="96"/>
      <c r="M469" s="96"/>
      <c r="N469" s="96"/>
      <c r="O469" s="96"/>
      <c r="P469" s="96"/>
      <c r="Q469" s="96"/>
      <c r="R469" s="96"/>
      <c r="S469" s="96"/>
      <c r="T469" s="96"/>
      <c r="U469" s="96"/>
      <c r="V469" s="96"/>
      <c r="W469" s="96"/>
      <c r="X469" s="96"/>
      <c r="Y469" s="96"/>
      <c r="Z469" s="96"/>
      <c r="AA469" s="96"/>
    </row>
    <row r="470" spans="1:27" ht="15" hidden="1">
      <c r="A470" s="96"/>
      <c r="B470" s="96"/>
      <c r="C470" s="96"/>
      <c r="D470" s="96"/>
      <c r="E470" s="96"/>
      <c r="F470" s="96"/>
      <c r="G470" s="96"/>
      <c r="H470" s="96"/>
      <c r="I470" s="96"/>
      <c r="J470" s="96"/>
      <c r="K470" s="96"/>
      <c r="L470" s="96"/>
      <c r="M470" s="96"/>
      <c r="N470" s="96"/>
      <c r="O470" s="96"/>
      <c r="P470" s="96"/>
      <c r="Q470" s="96"/>
      <c r="R470" s="96"/>
      <c r="S470" s="96"/>
      <c r="T470" s="96"/>
      <c r="U470" s="96"/>
      <c r="V470" s="96"/>
      <c r="W470" s="96"/>
      <c r="X470" s="96"/>
      <c r="Y470" s="96"/>
      <c r="Z470" s="96"/>
      <c r="AA470" s="96"/>
    </row>
    <row r="471" spans="1:27" ht="15" hidden="1">
      <c r="A471" s="96"/>
      <c r="B471" s="96"/>
      <c r="C471" s="96"/>
      <c r="D471" s="96"/>
      <c r="E471" s="96"/>
      <c r="F471" s="96"/>
      <c r="G471" s="96"/>
      <c r="H471" s="96"/>
      <c r="I471" s="96"/>
      <c r="J471" s="96"/>
      <c r="K471" s="96"/>
      <c r="L471" s="96"/>
      <c r="M471" s="96"/>
      <c r="N471" s="96"/>
      <c r="O471" s="96"/>
      <c r="P471" s="96"/>
      <c r="Q471" s="96"/>
      <c r="R471" s="96"/>
      <c r="S471" s="96"/>
      <c r="T471" s="96"/>
      <c r="U471" s="96"/>
      <c r="V471" s="96"/>
      <c r="W471" s="96"/>
      <c r="X471" s="96"/>
      <c r="Y471" s="96"/>
      <c r="Z471" s="96"/>
      <c r="AA471" s="96"/>
    </row>
    <row r="472" spans="1:27" ht="15" hidden="1">
      <c r="A472" s="96"/>
      <c r="B472" s="96"/>
      <c r="C472" s="96"/>
      <c r="D472" s="96"/>
      <c r="E472" s="96"/>
      <c r="F472" s="96"/>
      <c r="G472" s="96"/>
      <c r="H472" s="96"/>
      <c r="I472" s="96"/>
      <c r="J472" s="96"/>
      <c r="K472" s="96"/>
      <c r="L472" s="96"/>
      <c r="M472" s="96"/>
      <c r="N472" s="96"/>
      <c r="O472" s="96"/>
      <c r="P472" s="96"/>
      <c r="Q472" s="96"/>
      <c r="R472" s="96"/>
      <c r="S472" s="96"/>
      <c r="T472" s="96"/>
      <c r="U472" s="96"/>
      <c r="V472" s="96"/>
      <c r="W472" s="96"/>
      <c r="X472" s="96"/>
      <c r="Y472" s="96"/>
      <c r="Z472" s="96"/>
      <c r="AA472" s="96"/>
    </row>
    <row r="473" spans="1:27" ht="15" hidden="1">
      <c r="A473" s="96"/>
      <c r="B473" s="96"/>
      <c r="C473" s="96"/>
      <c r="D473" s="96"/>
      <c r="E473" s="96"/>
      <c r="F473" s="96"/>
      <c r="G473" s="96"/>
      <c r="H473" s="96"/>
      <c r="I473" s="96"/>
      <c r="J473" s="96"/>
      <c r="K473" s="96"/>
      <c r="L473" s="96"/>
      <c r="M473" s="96"/>
      <c r="N473" s="96"/>
      <c r="O473" s="96"/>
      <c r="P473" s="96"/>
      <c r="Q473" s="96"/>
      <c r="R473" s="96"/>
      <c r="S473" s="96"/>
      <c r="T473" s="96"/>
      <c r="U473" s="96"/>
      <c r="V473" s="96"/>
      <c r="W473" s="96"/>
      <c r="X473" s="96"/>
      <c r="Y473" s="96"/>
      <c r="Z473" s="96"/>
      <c r="AA473" s="96"/>
    </row>
    <row r="474" spans="1:27" ht="15" hidden="1">
      <c r="A474" s="96"/>
      <c r="B474" s="96"/>
      <c r="C474" s="96"/>
      <c r="D474" s="96"/>
      <c r="E474" s="96"/>
      <c r="F474" s="96"/>
      <c r="G474" s="96"/>
      <c r="H474" s="96"/>
      <c r="I474" s="96"/>
      <c r="J474" s="96"/>
      <c r="K474" s="96"/>
      <c r="L474" s="96"/>
      <c r="M474" s="96"/>
      <c r="N474" s="96"/>
      <c r="O474" s="96"/>
      <c r="P474" s="96"/>
      <c r="Q474" s="96"/>
      <c r="R474" s="96"/>
      <c r="S474" s="96"/>
      <c r="T474" s="96"/>
      <c r="U474" s="96"/>
      <c r="V474" s="96"/>
      <c r="W474" s="96"/>
      <c r="X474" s="96"/>
      <c r="Y474" s="96"/>
      <c r="Z474" s="96"/>
      <c r="AA474" s="96"/>
    </row>
    <row r="475" spans="1:27" ht="15" hidden="1">
      <c r="A475" s="96"/>
      <c r="B475" s="96"/>
      <c r="C475" s="96"/>
      <c r="D475" s="96"/>
      <c r="E475" s="96"/>
      <c r="F475" s="96"/>
      <c r="G475" s="96"/>
      <c r="H475" s="96"/>
      <c r="I475" s="96"/>
      <c r="J475" s="96"/>
      <c r="K475" s="96"/>
      <c r="L475" s="96"/>
      <c r="M475" s="96"/>
      <c r="N475" s="96"/>
      <c r="O475" s="96"/>
      <c r="P475" s="96"/>
      <c r="Q475" s="96"/>
      <c r="R475" s="96"/>
      <c r="S475" s="96"/>
      <c r="T475" s="96"/>
      <c r="U475" s="96"/>
      <c r="V475" s="96"/>
      <c r="W475" s="96"/>
      <c r="X475" s="96"/>
      <c r="Y475" s="96"/>
      <c r="Z475" s="96"/>
      <c r="AA475" s="96"/>
    </row>
    <row r="476" spans="1:27" ht="15" hidden="1">
      <c r="A476" s="96"/>
      <c r="B476" s="96"/>
      <c r="C476" s="96"/>
      <c r="D476" s="96"/>
      <c r="E476" s="96"/>
      <c r="F476" s="96"/>
      <c r="G476" s="96"/>
      <c r="H476" s="96"/>
      <c r="I476" s="96"/>
      <c r="J476" s="96"/>
      <c r="K476" s="96"/>
      <c r="L476" s="96"/>
      <c r="M476" s="96"/>
      <c r="N476" s="96"/>
      <c r="O476" s="96"/>
      <c r="P476" s="96"/>
      <c r="Q476" s="96"/>
      <c r="R476" s="96"/>
      <c r="S476" s="96"/>
      <c r="T476" s="96"/>
      <c r="U476" s="96"/>
      <c r="V476" s="96"/>
      <c r="W476" s="96"/>
      <c r="X476" s="96"/>
      <c r="Y476" s="96"/>
      <c r="Z476" s="96"/>
      <c r="AA476" s="96"/>
    </row>
    <row r="477" spans="1:27" ht="15" hidden="1">
      <c r="A477" s="96"/>
      <c r="B477" s="96"/>
      <c r="C477" s="96"/>
      <c r="D477" s="96"/>
      <c r="E477" s="96"/>
      <c r="F477" s="96"/>
      <c r="G477" s="96"/>
      <c r="H477" s="96"/>
      <c r="I477" s="96"/>
      <c r="J477" s="96"/>
      <c r="K477" s="96"/>
      <c r="L477" s="96"/>
      <c r="M477" s="96"/>
      <c r="N477" s="96"/>
      <c r="O477" s="96"/>
      <c r="P477" s="96"/>
      <c r="Q477" s="96"/>
      <c r="R477" s="96"/>
      <c r="S477" s="96"/>
      <c r="T477" s="96"/>
      <c r="U477" s="96"/>
      <c r="V477" s="96"/>
      <c r="W477" s="96"/>
      <c r="X477" s="96"/>
      <c r="Y477" s="96"/>
      <c r="Z477" s="96"/>
      <c r="AA477" s="96"/>
    </row>
    <row r="478" spans="1:27" ht="15" hidden="1">
      <c r="A478" s="96"/>
      <c r="B478" s="96"/>
      <c r="C478" s="96"/>
      <c r="D478" s="96"/>
      <c r="E478" s="96"/>
      <c r="F478" s="96"/>
      <c r="G478" s="96"/>
      <c r="H478" s="96"/>
      <c r="I478" s="96"/>
      <c r="J478" s="96"/>
      <c r="K478" s="96"/>
      <c r="L478" s="96"/>
      <c r="M478" s="96"/>
      <c r="N478" s="96"/>
      <c r="O478" s="96"/>
      <c r="P478" s="96"/>
      <c r="Q478" s="96"/>
      <c r="R478" s="96"/>
      <c r="S478" s="96"/>
      <c r="T478" s="96"/>
      <c r="U478" s="96"/>
      <c r="V478" s="96"/>
      <c r="W478" s="96"/>
      <c r="X478" s="96"/>
      <c r="Y478" s="96"/>
      <c r="Z478" s="96"/>
      <c r="AA478" s="96"/>
    </row>
    <row r="479" spans="1:27" ht="15" hidden="1">
      <c r="A479" s="96"/>
      <c r="B479" s="96"/>
      <c r="C479" s="96"/>
      <c r="D479" s="96"/>
      <c r="E479" s="96"/>
      <c r="F479" s="96"/>
      <c r="G479" s="96"/>
      <c r="H479" s="96"/>
      <c r="I479" s="96"/>
      <c r="J479" s="96"/>
      <c r="K479" s="96"/>
      <c r="L479" s="96"/>
      <c r="M479" s="96"/>
      <c r="N479" s="96"/>
      <c r="O479" s="96"/>
      <c r="P479" s="96"/>
      <c r="Q479" s="96"/>
      <c r="R479" s="96"/>
      <c r="S479" s="96"/>
      <c r="T479" s="96"/>
      <c r="U479" s="96"/>
      <c r="V479" s="96"/>
      <c r="W479" s="96"/>
      <c r="X479" s="96"/>
      <c r="Y479" s="96"/>
      <c r="Z479" s="96"/>
      <c r="AA479" s="96"/>
    </row>
    <row r="480" spans="1:27" ht="15" hidden="1">
      <c r="A480" s="96"/>
      <c r="B480" s="96"/>
      <c r="C480" s="96"/>
      <c r="D480" s="96"/>
      <c r="E480" s="96"/>
      <c r="F480" s="96"/>
      <c r="G480" s="96"/>
      <c r="H480" s="96"/>
      <c r="I480" s="96"/>
      <c r="J480" s="96"/>
      <c r="K480" s="96"/>
      <c r="L480" s="96"/>
      <c r="M480" s="96"/>
      <c r="N480" s="96"/>
      <c r="O480" s="96"/>
      <c r="P480" s="96"/>
      <c r="Q480" s="96"/>
      <c r="R480" s="96"/>
      <c r="S480" s="96"/>
      <c r="T480" s="96"/>
      <c r="U480" s="96"/>
      <c r="V480" s="96"/>
      <c r="W480" s="96"/>
      <c r="X480" s="96"/>
      <c r="Y480" s="96"/>
      <c r="Z480" s="96"/>
      <c r="AA480" s="96"/>
    </row>
    <row r="481" spans="1:27" ht="15" hidden="1">
      <c r="A481" s="96"/>
      <c r="B481" s="96"/>
      <c r="C481" s="96"/>
      <c r="D481" s="96"/>
      <c r="E481" s="96"/>
      <c r="F481" s="96"/>
      <c r="G481" s="96"/>
      <c r="H481" s="96"/>
      <c r="I481" s="96"/>
      <c r="J481" s="96"/>
      <c r="K481" s="96"/>
      <c r="L481" s="96"/>
      <c r="M481" s="96"/>
      <c r="N481" s="96"/>
      <c r="O481" s="96"/>
      <c r="P481" s="96"/>
      <c r="Q481" s="96"/>
      <c r="R481" s="96"/>
      <c r="S481" s="96"/>
      <c r="T481" s="96"/>
      <c r="U481" s="96"/>
      <c r="V481" s="96"/>
      <c r="W481" s="96"/>
      <c r="X481" s="96"/>
      <c r="Y481" s="96"/>
      <c r="Z481" s="96"/>
      <c r="AA481" s="96"/>
    </row>
    <row r="482" spans="1:27" ht="15" hidden="1">
      <c r="A482" s="96"/>
      <c r="B482" s="96"/>
      <c r="C482" s="96"/>
      <c r="D482" s="96"/>
      <c r="E482" s="96"/>
      <c r="F482" s="96"/>
      <c r="G482" s="96"/>
      <c r="H482" s="96"/>
      <c r="I482" s="96"/>
      <c r="J482" s="96"/>
      <c r="K482" s="96"/>
      <c r="L482" s="96"/>
      <c r="M482" s="96"/>
      <c r="N482" s="96"/>
      <c r="O482" s="96"/>
      <c r="P482" s="96"/>
      <c r="Q482" s="96"/>
      <c r="R482" s="96"/>
      <c r="S482" s="96"/>
      <c r="T482" s="96"/>
      <c r="U482" s="96"/>
      <c r="V482" s="96"/>
      <c r="W482" s="96"/>
      <c r="X482" s="96"/>
      <c r="Y482" s="96"/>
      <c r="Z482" s="96"/>
      <c r="AA482" s="96"/>
    </row>
    <row r="483" spans="1:27" ht="15" hidden="1">
      <c r="A483" s="96"/>
      <c r="B483" s="96"/>
      <c r="C483" s="96"/>
      <c r="D483" s="96"/>
      <c r="E483" s="96"/>
      <c r="F483" s="96"/>
      <c r="G483" s="96"/>
      <c r="H483" s="96"/>
      <c r="I483" s="96"/>
      <c r="J483" s="96"/>
      <c r="K483" s="96"/>
      <c r="L483" s="96"/>
      <c r="M483" s="96"/>
      <c r="N483" s="96"/>
      <c r="O483" s="96"/>
      <c r="P483" s="96"/>
      <c r="Q483" s="96"/>
      <c r="R483" s="96"/>
      <c r="S483" s="96"/>
      <c r="T483" s="96"/>
      <c r="U483" s="96"/>
      <c r="V483" s="96"/>
      <c r="W483" s="96"/>
      <c r="X483" s="96"/>
      <c r="Y483" s="96"/>
      <c r="Z483" s="96"/>
      <c r="AA483" s="96"/>
    </row>
    <row r="484" spans="1:27" ht="15" hidden="1">
      <c r="A484" s="96"/>
      <c r="B484" s="96"/>
      <c r="C484" s="96"/>
      <c r="D484" s="96"/>
      <c r="E484" s="96"/>
      <c r="F484" s="96"/>
      <c r="G484" s="96"/>
      <c r="H484" s="96"/>
      <c r="I484" s="96"/>
      <c r="J484" s="96"/>
      <c r="K484" s="96"/>
      <c r="L484" s="96"/>
      <c r="M484" s="96"/>
      <c r="N484" s="96"/>
      <c r="O484" s="96"/>
      <c r="P484" s="96"/>
      <c r="Q484" s="96"/>
      <c r="R484" s="96"/>
      <c r="S484" s="96"/>
      <c r="T484" s="96"/>
      <c r="U484" s="96"/>
      <c r="V484" s="96"/>
      <c r="W484" s="96"/>
      <c r="X484" s="96"/>
      <c r="Y484" s="96"/>
      <c r="Z484" s="96"/>
      <c r="AA484" s="96"/>
    </row>
    <row r="485" spans="1:27" ht="15" hidden="1">
      <c r="A485" s="96"/>
      <c r="B485" s="96"/>
      <c r="C485" s="96"/>
      <c r="D485" s="96"/>
      <c r="E485" s="96"/>
      <c r="F485" s="96"/>
      <c r="G485" s="96"/>
      <c r="H485" s="96"/>
      <c r="I485" s="96"/>
      <c r="J485" s="96"/>
      <c r="K485" s="96"/>
      <c r="L485" s="96"/>
      <c r="M485" s="96"/>
      <c r="N485" s="96"/>
      <c r="O485" s="96"/>
      <c r="P485" s="96"/>
      <c r="Q485" s="96"/>
      <c r="R485" s="96"/>
      <c r="S485" s="96"/>
      <c r="T485" s="96"/>
      <c r="U485" s="96"/>
      <c r="V485" s="96"/>
      <c r="W485" s="96"/>
      <c r="X485" s="96"/>
      <c r="Y485" s="96"/>
      <c r="Z485" s="96"/>
      <c r="AA485" s="96"/>
    </row>
    <row r="486" spans="1:27" ht="15" hidden="1">
      <c r="A486" s="96"/>
      <c r="B486" s="96"/>
      <c r="C486" s="96"/>
      <c r="D486" s="96"/>
      <c r="E486" s="96"/>
      <c r="F486" s="96"/>
      <c r="G486" s="96"/>
      <c r="H486" s="96"/>
      <c r="I486" s="96"/>
      <c r="J486" s="96"/>
      <c r="K486" s="96"/>
      <c r="L486" s="96"/>
      <c r="M486" s="96"/>
      <c r="N486" s="96"/>
      <c r="O486" s="96"/>
      <c r="P486" s="96"/>
      <c r="Q486" s="96"/>
      <c r="R486" s="96"/>
      <c r="S486" s="96"/>
      <c r="T486" s="96"/>
      <c r="U486" s="96"/>
      <c r="V486" s="96"/>
      <c r="W486" s="96"/>
      <c r="X486" s="96"/>
      <c r="Y486" s="96"/>
      <c r="Z486" s="96"/>
      <c r="AA486" s="96"/>
    </row>
    <row r="487" spans="1:27" ht="15" hidden="1">
      <c r="A487" s="96"/>
      <c r="B487" s="96"/>
      <c r="C487" s="96"/>
      <c r="D487" s="96"/>
      <c r="E487" s="96"/>
      <c r="F487" s="96"/>
      <c r="G487" s="96"/>
      <c r="H487" s="96"/>
      <c r="I487" s="96"/>
      <c r="J487" s="96"/>
      <c r="K487" s="96"/>
      <c r="L487" s="96"/>
      <c r="M487" s="96"/>
      <c r="N487" s="96"/>
      <c r="O487" s="96"/>
      <c r="P487" s="96"/>
      <c r="Q487" s="96"/>
      <c r="R487" s="96"/>
      <c r="S487" s="96"/>
      <c r="T487" s="96"/>
      <c r="U487" s="96"/>
      <c r="V487" s="96"/>
      <c r="W487" s="96"/>
      <c r="X487" s="96"/>
      <c r="Y487" s="96"/>
      <c r="Z487" s="96"/>
      <c r="AA487" s="96"/>
    </row>
    <row r="488" spans="1:27" ht="15" hidden="1">
      <c r="A488" s="96"/>
      <c r="B488" s="96"/>
      <c r="C488" s="96"/>
      <c r="D488" s="96"/>
      <c r="E488" s="96"/>
      <c r="F488" s="96"/>
      <c r="G488" s="96"/>
      <c r="H488" s="96"/>
      <c r="I488" s="96"/>
      <c r="J488" s="96"/>
      <c r="K488" s="96"/>
      <c r="L488" s="96"/>
      <c r="M488" s="96"/>
      <c r="N488" s="96"/>
      <c r="O488" s="96"/>
      <c r="P488" s="96"/>
      <c r="Q488" s="96"/>
      <c r="R488" s="96"/>
      <c r="S488" s="96"/>
      <c r="T488" s="96"/>
      <c r="U488" s="96"/>
      <c r="V488" s="96"/>
      <c r="W488" s="96"/>
      <c r="X488" s="96"/>
      <c r="Y488" s="96"/>
      <c r="Z488" s="96"/>
      <c r="AA488" s="96"/>
    </row>
    <row r="489" spans="1:27" ht="15" hidden="1">
      <c r="A489" s="96"/>
      <c r="B489" s="96"/>
      <c r="C489" s="96"/>
      <c r="D489" s="96"/>
      <c r="E489" s="96"/>
      <c r="F489" s="96"/>
      <c r="G489" s="96"/>
      <c r="H489" s="96"/>
      <c r="I489" s="96"/>
      <c r="J489" s="96"/>
      <c r="K489" s="96"/>
      <c r="L489" s="96"/>
      <c r="M489" s="96"/>
      <c r="N489" s="96"/>
      <c r="O489" s="96"/>
      <c r="P489" s="96"/>
      <c r="Q489" s="96"/>
      <c r="R489" s="96"/>
      <c r="S489" s="96"/>
      <c r="T489" s="96"/>
      <c r="U489" s="96"/>
      <c r="V489" s="96"/>
      <c r="W489" s="96"/>
      <c r="X489" s="96"/>
      <c r="Y489" s="96"/>
      <c r="Z489" s="96"/>
      <c r="AA489" s="96"/>
    </row>
    <row r="490" spans="1:27" ht="15" hidden="1">
      <c r="A490" s="96"/>
      <c r="B490" s="96"/>
      <c r="C490" s="96"/>
      <c r="D490" s="96"/>
      <c r="E490" s="96"/>
      <c r="F490" s="96"/>
      <c r="G490" s="96"/>
      <c r="H490" s="96"/>
      <c r="I490" s="96"/>
      <c r="J490" s="96"/>
      <c r="K490" s="96"/>
      <c r="L490" s="96"/>
      <c r="M490" s="96"/>
      <c r="N490" s="96"/>
      <c r="O490" s="96"/>
      <c r="P490" s="96"/>
      <c r="Q490" s="96"/>
      <c r="R490" s="96"/>
      <c r="S490" s="96"/>
      <c r="T490" s="96"/>
      <c r="U490" s="96"/>
      <c r="V490" s="96"/>
      <c r="W490" s="96"/>
      <c r="X490" s="96"/>
      <c r="Y490" s="96"/>
      <c r="Z490" s="96"/>
      <c r="AA490" s="96"/>
    </row>
    <row r="491" spans="1:27" ht="15" hidden="1">
      <c r="A491" s="96"/>
      <c r="B491" s="96"/>
      <c r="C491" s="96"/>
      <c r="D491" s="96"/>
      <c r="E491" s="96"/>
      <c r="F491" s="96"/>
      <c r="G491" s="96"/>
      <c r="H491" s="96"/>
      <c r="I491" s="96"/>
      <c r="J491" s="96"/>
      <c r="K491" s="96"/>
      <c r="L491" s="96"/>
      <c r="M491" s="96"/>
      <c r="N491" s="96"/>
      <c r="O491" s="96"/>
      <c r="P491" s="96"/>
      <c r="Q491" s="96"/>
      <c r="R491" s="96"/>
      <c r="S491" s="96"/>
      <c r="T491" s="96"/>
      <c r="U491" s="96"/>
      <c r="V491" s="96"/>
      <c r="W491" s="96"/>
      <c r="X491" s="96"/>
      <c r="Y491" s="96"/>
      <c r="Z491" s="96"/>
      <c r="AA491" s="96"/>
    </row>
    <row r="492" spans="1:27" ht="15" hidden="1">
      <c r="A492" s="96"/>
      <c r="B492" s="96"/>
      <c r="C492" s="96"/>
      <c r="D492" s="96"/>
      <c r="E492" s="96"/>
      <c r="F492" s="96"/>
      <c r="G492" s="96"/>
      <c r="H492" s="96"/>
      <c r="I492" s="96"/>
      <c r="J492" s="96"/>
      <c r="K492" s="96"/>
      <c r="L492" s="96"/>
      <c r="M492" s="96"/>
      <c r="N492" s="96"/>
      <c r="O492" s="96"/>
      <c r="P492" s="96"/>
      <c r="Q492" s="96"/>
      <c r="R492" s="96"/>
      <c r="S492" s="96"/>
      <c r="T492" s="96"/>
      <c r="U492" s="96"/>
      <c r="V492" s="96"/>
      <c r="W492" s="96"/>
      <c r="X492" s="96"/>
      <c r="Y492" s="96"/>
      <c r="Z492" s="96"/>
      <c r="AA492" s="96"/>
    </row>
    <row r="493" spans="1:27" ht="15" hidden="1">
      <c r="A493" s="96"/>
      <c r="B493" s="96"/>
      <c r="C493" s="96"/>
      <c r="D493" s="96"/>
      <c r="E493" s="96"/>
      <c r="F493" s="96"/>
      <c r="G493" s="96"/>
      <c r="H493" s="96"/>
      <c r="I493" s="96"/>
      <c r="J493" s="96"/>
      <c r="K493" s="96"/>
      <c r="L493" s="96"/>
      <c r="M493" s="96"/>
      <c r="N493" s="96"/>
      <c r="O493" s="96"/>
      <c r="P493" s="96"/>
      <c r="Q493" s="96"/>
      <c r="R493" s="96"/>
      <c r="S493" s="96"/>
      <c r="T493" s="96"/>
      <c r="U493" s="96"/>
      <c r="V493" s="96"/>
      <c r="W493" s="96"/>
      <c r="X493" s="96"/>
      <c r="Y493" s="96"/>
      <c r="Z493" s="96"/>
      <c r="AA493" s="96"/>
    </row>
    <row r="494" spans="1:27" ht="15" hidden="1">
      <c r="A494" s="96"/>
      <c r="B494" s="96"/>
      <c r="C494" s="96"/>
      <c r="D494" s="96"/>
      <c r="E494" s="96"/>
      <c r="F494" s="96"/>
      <c r="G494" s="96"/>
      <c r="H494" s="96"/>
      <c r="I494" s="96"/>
      <c r="J494" s="96"/>
      <c r="K494" s="96"/>
      <c r="L494" s="96"/>
      <c r="M494" s="96"/>
      <c r="N494" s="96"/>
      <c r="O494" s="96"/>
      <c r="P494" s="96"/>
      <c r="Q494" s="96"/>
      <c r="R494" s="96"/>
      <c r="S494" s="96"/>
      <c r="T494" s="96"/>
      <c r="U494" s="96"/>
      <c r="V494" s="96"/>
      <c r="W494" s="96"/>
      <c r="X494" s="96"/>
      <c r="Y494" s="96"/>
      <c r="Z494" s="96"/>
      <c r="AA494" s="96"/>
    </row>
    <row r="495" spans="1:27" ht="15" hidden="1">
      <c r="A495" s="96"/>
      <c r="B495" s="96"/>
      <c r="C495" s="96"/>
      <c r="D495" s="96"/>
      <c r="E495" s="96"/>
      <c r="F495" s="96"/>
      <c r="G495" s="96"/>
      <c r="H495" s="96"/>
      <c r="I495" s="96"/>
      <c r="J495" s="96"/>
      <c r="K495" s="96"/>
      <c r="L495" s="96"/>
      <c r="M495" s="96"/>
      <c r="N495" s="96"/>
      <c r="O495" s="96"/>
      <c r="P495" s="96"/>
      <c r="Q495" s="96"/>
      <c r="R495" s="96"/>
      <c r="S495" s="96"/>
      <c r="T495" s="96"/>
      <c r="U495" s="96"/>
      <c r="V495" s="96"/>
      <c r="W495" s="96"/>
      <c r="X495" s="96"/>
      <c r="Y495" s="96"/>
      <c r="Z495" s="96"/>
      <c r="AA495" s="96"/>
    </row>
    <row r="496" spans="1:27" ht="15" hidden="1">
      <c r="A496" s="96"/>
      <c r="B496" s="96"/>
      <c r="C496" s="96"/>
      <c r="D496" s="96"/>
      <c r="E496" s="96"/>
      <c r="F496" s="96"/>
      <c r="G496" s="96"/>
      <c r="H496" s="96"/>
      <c r="I496" s="96"/>
      <c r="J496" s="96"/>
      <c r="K496" s="96"/>
      <c r="L496" s="96"/>
      <c r="M496" s="96"/>
      <c r="N496" s="96"/>
      <c r="O496" s="96"/>
      <c r="P496" s="96"/>
      <c r="Q496" s="96"/>
      <c r="R496" s="96"/>
      <c r="S496" s="96"/>
      <c r="T496" s="96"/>
      <c r="U496" s="96"/>
      <c r="V496" s="96"/>
      <c r="W496" s="96"/>
      <c r="X496" s="96"/>
      <c r="Y496" s="96"/>
      <c r="Z496" s="96"/>
      <c r="AA496" s="96"/>
    </row>
    <row r="497" spans="1:27" ht="15" hidden="1">
      <c r="A497" s="96"/>
      <c r="B497" s="96"/>
      <c r="C497" s="96"/>
      <c r="D497" s="96"/>
      <c r="E497" s="96"/>
      <c r="F497" s="96"/>
      <c r="G497" s="96"/>
      <c r="H497" s="96"/>
      <c r="I497" s="96"/>
      <c r="J497" s="96"/>
      <c r="K497" s="96"/>
      <c r="L497" s="96"/>
      <c r="M497" s="96"/>
      <c r="N497" s="96"/>
      <c r="O497" s="96"/>
      <c r="P497" s="96"/>
      <c r="Q497" s="96"/>
      <c r="R497" s="96"/>
      <c r="S497" s="96"/>
      <c r="T497" s="96"/>
      <c r="U497" s="96"/>
      <c r="V497" s="96"/>
      <c r="W497" s="96"/>
      <c r="X497" s="96"/>
      <c r="Y497" s="96"/>
      <c r="Z497" s="96"/>
      <c r="AA497" s="96"/>
    </row>
    <row r="498" spans="1:27" ht="15" hidden="1">
      <c r="A498" s="96"/>
      <c r="B498" s="96"/>
      <c r="C498" s="96"/>
      <c r="D498" s="96"/>
      <c r="E498" s="96"/>
      <c r="F498" s="96"/>
      <c r="G498" s="96"/>
      <c r="H498" s="96"/>
      <c r="I498" s="96"/>
      <c r="J498" s="96"/>
      <c r="K498" s="96"/>
      <c r="L498" s="96"/>
      <c r="M498" s="96"/>
      <c r="N498" s="96"/>
      <c r="O498" s="96"/>
      <c r="P498" s="96"/>
      <c r="Q498" s="96"/>
      <c r="R498" s="96"/>
      <c r="S498" s="96"/>
      <c r="T498" s="96"/>
      <c r="U498" s="96"/>
      <c r="V498" s="96"/>
      <c r="W498" s="96"/>
      <c r="X498" s="96"/>
      <c r="Y498" s="96"/>
      <c r="Z498" s="96"/>
      <c r="AA498" s="96"/>
    </row>
    <row r="499" spans="1:27" ht="15" hidden="1">
      <c r="A499" s="96"/>
      <c r="B499" s="96"/>
      <c r="C499" s="96"/>
      <c r="D499" s="96"/>
      <c r="E499" s="96"/>
      <c r="F499" s="96"/>
      <c r="G499" s="96"/>
      <c r="H499" s="96"/>
      <c r="I499" s="96"/>
      <c r="J499" s="96"/>
      <c r="K499" s="96"/>
      <c r="L499" s="96"/>
      <c r="M499" s="96"/>
      <c r="N499" s="96"/>
      <c r="O499" s="96"/>
      <c r="P499" s="96"/>
      <c r="Q499" s="96"/>
      <c r="R499" s="96"/>
      <c r="S499" s="96"/>
      <c r="T499" s="96"/>
      <c r="U499" s="96"/>
      <c r="V499" s="96"/>
      <c r="W499" s="96"/>
      <c r="X499" s="96"/>
      <c r="Y499" s="96"/>
      <c r="Z499" s="96"/>
      <c r="AA499" s="96"/>
    </row>
    <row r="500" spans="1:27" ht="15" hidden="1">
      <c r="A500" s="96"/>
      <c r="B500" s="96"/>
      <c r="C500" s="96"/>
      <c r="D500" s="96"/>
      <c r="E500" s="96"/>
      <c r="F500" s="96"/>
      <c r="G500" s="96"/>
      <c r="H500" s="96"/>
      <c r="I500" s="96"/>
      <c r="J500" s="96"/>
      <c r="K500" s="96"/>
      <c r="L500" s="96"/>
      <c r="M500" s="96"/>
      <c r="N500" s="96"/>
      <c r="O500" s="96"/>
      <c r="P500" s="96"/>
      <c r="Q500" s="96"/>
      <c r="R500" s="96"/>
      <c r="S500" s="96"/>
      <c r="T500" s="96"/>
      <c r="U500" s="96"/>
      <c r="V500" s="96"/>
      <c r="W500" s="96"/>
      <c r="X500" s="96"/>
      <c r="Y500" s="96"/>
      <c r="Z500" s="96"/>
      <c r="AA500" s="96"/>
    </row>
    <row r="501" spans="1:27" ht="15" hidden="1">
      <c r="A501" s="96"/>
      <c r="B501" s="96"/>
      <c r="C501" s="96"/>
      <c r="D501" s="96"/>
      <c r="E501" s="96"/>
      <c r="F501" s="96"/>
      <c r="G501" s="96"/>
      <c r="H501" s="96"/>
      <c r="I501" s="96"/>
      <c r="J501" s="96"/>
      <c r="K501" s="96"/>
      <c r="L501" s="96"/>
      <c r="M501" s="96"/>
      <c r="N501" s="96"/>
      <c r="O501" s="96"/>
      <c r="P501" s="96"/>
      <c r="Q501" s="96"/>
      <c r="R501" s="96"/>
      <c r="S501" s="96"/>
      <c r="T501" s="96"/>
      <c r="U501" s="96"/>
      <c r="V501" s="96"/>
      <c r="W501" s="96"/>
      <c r="X501" s="96"/>
      <c r="Y501" s="96"/>
      <c r="Z501" s="96"/>
      <c r="AA501" s="96"/>
    </row>
    <row r="502" spans="1:27" ht="15" hidden="1">
      <c r="A502" s="96"/>
      <c r="B502" s="96"/>
      <c r="C502" s="96"/>
      <c r="D502" s="96"/>
      <c r="E502" s="96"/>
      <c r="F502" s="96"/>
      <c r="G502" s="96"/>
      <c r="H502" s="96"/>
      <c r="I502" s="96"/>
      <c r="J502" s="96"/>
      <c r="K502" s="96"/>
      <c r="L502" s="96"/>
      <c r="M502" s="96"/>
      <c r="N502" s="96"/>
      <c r="O502" s="96"/>
      <c r="P502" s="96"/>
      <c r="Q502" s="96"/>
      <c r="R502" s="96"/>
      <c r="S502" s="96"/>
      <c r="T502" s="96"/>
      <c r="U502" s="96"/>
      <c r="V502" s="96"/>
      <c r="W502" s="96"/>
      <c r="X502" s="96"/>
      <c r="Y502" s="96"/>
      <c r="Z502" s="96"/>
      <c r="AA502" s="96"/>
    </row>
    <row r="503" spans="1:27" ht="15" hidden="1">
      <c r="A503" s="96"/>
      <c r="B503" s="96"/>
      <c r="C503" s="96"/>
      <c r="D503" s="96"/>
      <c r="E503" s="96"/>
      <c r="F503" s="96"/>
      <c r="G503" s="96"/>
      <c r="H503" s="96"/>
      <c r="I503" s="96"/>
      <c r="J503" s="96"/>
      <c r="K503" s="96"/>
      <c r="L503" s="96"/>
      <c r="M503" s="96"/>
      <c r="N503" s="96"/>
      <c r="O503" s="96"/>
      <c r="P503" s="96"/>
      <c r="Q503" s="96"/>
      <c r="R503" s="96"/>
      <c r="S503" s="96"/>
      <c r="T503" s="96"/>
      <c r="U503" s="96"/>
      <c r="V503" s="96"/>
      <c r="W503" s="96"/>
      <c r="X503" s="96"/>
      <c r="Y503" s="96"/>
      <c r="Z503" s="96"/>
      <c r="AA503" s="96"/>
    </row>
    <row r="504" spans="1:27" ht="15" hidden="1">
      <c r="A504" s="96"/>
      <c r="B504" s="96"/>
      <c r="C504" s="96"/>
      <c r="D504" s="96"/>
      <c r="E504" s="96"/>
      <c r="F504" s="96"/>
      <c r="G504" s="96"/>
      <c r="H504" s="96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6"/>
      <c r="U504" s="96"/>
      <c r="V504" s="96"/>
      <c r="W504" s="96"/>
      <c r="X504" s="96"/>
      <c r="Y504" s="96"/>
      <c r="Z504" s="96"/>
      <c r="AA504" s="96"/>
    </row>
    <row r="505" spans="1:27" ht="15" hidden="1">
      <c r="A505" s="96"/>
      <c r="B505" s="96"/>
      <c r="C505" s="96"/>
      <c r="D505" s="96"/>
      <c r="E505" s="96"/>
      <c r="F505" s="96"/>
      <c r="G505" s="96"/>
      <c r="H505" s="96"/>
      <c r="I505" s="96"/>
      <c r="J505" s="96"/>
      <c r="K505" s="96"/>
      <c r="L505" s="96"/>
      <c r="M505" s="96"/>
      <c r="N505" s="96"/>
      <c r="O505" s="96"/>
      <c r="P505" s="96"/>
      <c r="Q505" s="96"/>
      <c r="R505" s="96"/>
      <c r="S505" s="96"/>
      <c r="T505" s="96"/>
      <c r="U505" s="96"/>
      <c r="V505" s="96"/>
      <c r="W505" s="96"/>
      <c r="X505" s="96"/>
      <c r="Y505" s="96"/>
      <c r="Z505" s="96"/>
      <c r="AA505" s="96"/>
    </row>
    <row r="506" spans="1:27" ht="15" hidden="1">
      <c r="A506" s="96"/>
      <c r="B506" s="96"/>
      <c r="C506" s="96"/>
      <c r="D506" s="96"/>
      <c r="E506" s="96"/>
      <c r="F506" s="96"/>
      <c r="G506" s="96"/>
      <c r="H506" s="96"/>
      <c r="I506" s="96"/>
      <c r="J506" s="96"/>
      <c r="K506" s="96"/>
      <c r="L506" s="96"/>
      <c r="M506" s="96"/>
      <c r="N506" s="96"/>
      <c r="O506" s="96"/>
      <c r="P506" s="96"/>
      <c r="Q506" s="96"/>
      <c r="R506" s="96"/>
      <c r="S506" s="96"/>
      <c r="T506" s="96"/>
      <c r="U506" s="96"/>
      <c r="V506" s="96"/>
      <c r="W506" s="96"/>
      <c r="X506" s="96"/>
      <c r="Y506" s="96"/>
      <c r="Z506" s="96"/>
      <c r="AA506" s="96"/>
    </row>
    <row r="507" spans="1:27" ht="15" hidden="1">
      <c r="A507" s="96"/>
      <c r="B507" s="96"/>
      <c r="C507" s="96"/>
      <c r="D507" s="96"/>
      <c r="E507" s="96"/>
      <c r="F507" s="96"/>
      <c r="G507" s="96"/>
      <c r="H507" s="96"/>
      <c r="I507" s="96"/>
      <c r="J507" s="96"/>
      <c r="K507" s="96"/>
      <c r="L507" s="96"/>
      <c r="M507" s="96"/>
      <c r="N507" s="96"/>
      <c r="O507" s="96"/>
      <c r="P507" s="96"/>
      <c r="Q507" s="96"/>
      <c r="R507" s="96"/>
      <c r="S507" s="96"/>
      <c r="T507" s="96"/>
      <c r="U507" s="96"/>
      <c r="V507" s="96"/>
      <c r="W507" s="96"/>
      <c r="X507" s="96"/>
      <c r="Y507" s="96"/>
      <c r="Z507" s="96"/>
      <c r="AA507" s="96"/>
    </row>
    <row r="508" spans="1:27" ht="15" hidden="1">
      <c r="A508" s="96"/>
      <c r="B508" s="96"/>
      <c r="C508" s="96"/>
      <c r="D508" s="96"/>
      <c r="E508" s="96"/>
      <c r="F508" s="96"/>
      <c r="G508" s="96"/>
      <c r="H508" s="96"/>
      <c r="I508" s="96"/>
      <c r="J508" s="96"/>
      <c r="K508" s="96"/>
      <c r="L508" s="96"/>
      <c r="M508" s="96"/>
      <c r="N508" s="96"/>
      <c r="O508" s="96"/>
      <c r="P508" s="96"/>
      <c r="Q508" s="96"/>
      <c r="R508" s="96"/>
      <c r="S508" s="96"/>
      <c r="T508" s="96"/>
      <c r="U508" s="96"/>
      <c r="V508" s="96"/>
      <c r="W508" s="96"/>
      <c r="X508" s="96"/>
      <c r="Y508" s="96"/>
      <c r="Z508" s="96"/>
      <c r="AA508" s="96"/>
    </row>
    <row r="509" spans="1:27" ht="15" hidden="1">
      <c r="A509" s="96"/>
      <c r="B509" s="96"/>
      <c r="C509" s="96"/>
      <c r="D509" s="96"/>
      <c r="E509" s="96"/>
      <c r="F509" s="96"/>
      <c r="G509" s="96"/>
      <c r="H509" s="96"/>
      <c r="I509" s="96"/>
      <c r="J509" s="96"/>
      <c r="K509" s="96"/>
      <c r="L509" s="96"/>
      <c r="M509" s="96"/>
      <c r="N509" s="96"/>
      <c r="O509" s="96"/>
      <c r="P509" s="96"/>
      <c r="Q509" s="96"/>
      <c r="R509" s="96"/>
      <c r="S509" s="96"/>
      <c r="T509" s="96"/>
      <c r="U509" s="96"/>
      <c r="V509" s="96"/>
      <c r="W509" s="96"/>
      <c r="X509" s="96"/>
      <c r="Y509" s="96"/>
      <c r="Z509" s="96"/>
      <c r="AA509" s="96"/>
    </row>
    <row r="510" spans="1:27" ht="15" hidden="1">
      <c r="A510" s="96"/>
      <c r="B510" s="96"/>
      <c r="C510" s="96"/>
      <c r="D510" s="96"/>
      <c r="E510" s="96"/>
      <c r="F510" s="96"/>
      <c r="G510" s="96"/>
      <c r="H510" s="96"/>
      <c r="I510" s="96"/>
      <c r="J510" s="96"/>
      <c r="K510" s="96"/>
      <c r="L510" s="96"/>
      <c r="M510" s="96"/>
      <c r="N510" s="96"/>
      <c r="O510" s="96"/>
      <c r="P510" s="96"/>
      <c r="Q510" s="96"/>
      <c r="R510" s="96"/>
      <c r="S510" s="96"/>
      <c r="T510" s="96"/>
      <c r="U510" s="96"/>
      <c r="V510" s="96"/>
      <c r="W510" s="96"/>
      <c r="X510" s="96"/>
      <c r="Y510" s="96"/>
      <c r="Z510" s="96"/>
      <c r="AA510" s="96"/>
    </row>
    <row r="511" spans="1:27" ht="15" hidden="1">
      <c r="A511" s="96"/>
      <c r="B511" s="96"/>
      <c r="C511" s="96"/>
      <c r="D511" s="96"/>
      <c r="E511" s="96"/>
      <c r="F511" s="96"/>
      <c r="G511" s="96"/>
      <c r="H511" s="96"/>
      <c r="I511" s="96"/>
      <c r="J511" s="96"/>
      <c r="K511" s="96"/>
      <c r="L511" s="96"/>
      <c r="M511" s="96"/>
      <c r="N511" s="96"/>
      <c r="O511" s="96"/>
      <c r="P511" s="96"/>
      <c r="Q511" s="96"/>
      <c r="R511" s="96"/>
      <c r="S511" s="96"/>
      <c r="T511" s="96"/>
      <c r="U511" s="96"/>
      <c r="V511" s="96"/>
      <c r="W511" s="96"/>
      <c r="X511" s="96"/>
      <c r="Y511" s="96"/>
      <c r="Z511" s="96"/>
      <c r="AA511" s="96"/>
    </row>
    <row r="512" spans="1:27" ht="15" hidden="1">
      <c r="A512" s="96"/>
      <c r="B512" s="96"/>
      <c r="C512" s="96"/>
      <c r="D512" s="96"/>
      <c r="E512" s="96"/>
      <c r="F512" s="96"/>
      <c r="G512" s="96"/>
      <c r="H512" s="96"/>
      <c r="I512" s="96"/>
      <c r="J512" s="96"/>
      <c r="K512" s="96"/>
      <c r="L512" s="96"/>
      <c r="M512" s="96"/>
      <c r="N512" s="96"/>
      <c r="O512" s="96"/>
      <c r="P512" s="96"/>
      <c r="Q512" s="96"/>
      <c r="R512" s="96"/>
      <c r="S512" s="96"/>
      <c r="T512" s="96"/>
      <c r="U512" s="96"/>
      <c r="V512" s="96"/>
      <c r="W512" s="96"/>
      <c r="X512" s="96"/>
      <c r="Y512" s="96"/>
      <c r="Z512" s="96"/>
      <c r="AA512" s="96"/>
    </row>
    <row r="513" spans="1:27" ht="15" hidden="1">
      <c r="A513" s="96"/>
      <c r="B513" s="96"/>
      <c r="C513" s="96"/>
      <c r="D513" s="96"/>
      <c r="E513" s="96"/>
      <c r="F513" s="96"/>
      <c r="G513" s="96"/>
      <c r="H513" s="96"/>
      <c r="I513" s="96"/>
      <c r="J513" s="96"/>
      <c r="K513" s="96"/>
      <c r="L513" s="96"/>
      <c r="M513" s="96"/>
      <c r="N513" s="96"/>
      <c r="O513" s="96"/>
      <c r="P513" s="96"/>
      <c r="Q513" s="96"/>
      <c r="R513" s="96"/>
      <c r="S513" s="96"/>
      <c r="T513" s="96"/>
      <c r="U513" s="96"/>
      <c r="V513" s="96"/>
      <c r="W513" s="96"/>
      <c r="X513" s="96"/>
      <c r="Y513" s="96"/>
      <c r="Z513" s="96"/>
      <c r="AA513" s="96"/>
    </row>
    <row r="514" spans="1:27" ht="15" hidden="1">
      <c r="A514" s="96"/>
      <c r="B514" s="96"/>
      <c r="C514" s="96"/>
      <c r="D514" s="96"/>
      <c r="E514" s="96"/>
      <c r="F514" s="96"/>
      <c r="G514" s="96"/>
      <c r="H514" s="96"/>
      <c r="I514" s="96"/>
      <c r="J514" s="96"/>
      <c r="K514" s="96"/>
      <c r="L514" s="96"/>
      <c r="M514" s="96"/>
      <c r="N514" s="96"/>
      <c r="O514" s="96"/>
      <c r="P514" s="96"/>
      <c r="Q514" s="96"/>
      <c r="R514" s="96"/>
      <c r="S514" s="96"/>
      <c r="T514" s="96"/>
      <c r="U514" s="96"/>
      <c r="V514" s="96"/>
      <c r="W514" s="96"/>
      <c r="X514" s="96"/>
      <c r="Y514" s="96"/>
      <c r="Z514" s="96"/>
      <c r="AA514" s="96"/>
    </row>
    <row r="515" spans="1:27" ht="15" hidden="1">
      <c r="A515" s="96"/>
      <c r="B515" s="96"/>
      <c r="C515" s="96"/>
      <c r="D515" s="96"/>
      <c r="E515" s="96"/>
      <c r="F515" s="96"/>
      <c r="G515" s="96"/>
      <c r="H515" s="96"/>
      <c r="I515" s="96"/>
      <c r="J515" s="96"/>
      <c r="K515" s="96"/>
      <c r="L515" s="96"/>
      <c r="M515" s="96"/>
      <c r="N515" s="96"/>
      <c r="O515" s="96"/>
      <c r="P515" s="96"/>
      <c r="Q515" s="96"/>
      <c r="R515" s="96"/>
      <c r="S515" s="96"/>
      <c r="T515" s="96"/>
      <c r="U515" s="96"/>
      <c r="V515" s="96"/>
      <c r="W515" s="96"/>
      <c r="X515" s="96"/>
      <c r="Y515" s="96"/>
      <c r="Z515" s="96"/>
      <c r="AA515" s="96"/>
    </row>
    <row r="516" spans="1:27" ht="15" hidden="1">
      <c r="A516" s="96"/>
      <c r="B516" s="96"/>
      <c r="C516" s="96"/>
      <c r="D516" s="96"/>
      <c r="E516" s="96"/>
      <c r="F516" s="96"/>
      <c r="G516" s="96"/>
      <c r="H516" s="96"/>
      <c r="I516" s="96"/>
      <c r="J516" s="96"/>
      <c r="K516" s="96"/>
      <c r="L516" s="96"/>
      <c r="M516" s="96"/>
      <c r="N516" s="96"/>
      <c r="O516" s="96"/>
      <c r="P516" s="96"/>
      <c r="Q516" s="96"/>
      <c r="R516" s="96"/>
      <c r="S516" s="96"/>
      <c r="T516" s="96"/>
      <c r="U516" s="96"/>
      <c r="V516" s="96"/>
      <c r="W516" s="96"/>
      <c r="X516" s="96"/>
      <c r="Y516" s="96"/>
      <c r="Z516" s="96"/>
      <c r="AA516" s="96"/>
    </row>
    <row r="517" spans="1:27" ht="15" hidden="1">
      <c r="A517" s="96"/>
      <c r="B517" s="96"/>
      <c r="C517" s="96"/>
      <c r="D517" s="96"/>
      <c r="E517" s="96"/>
      <c r="F517" s="96"/>
      <c r="G517" s="96"/>
      <c r="H517" s="96"/>
      <c r="I517" s="96"/>
      <c r="J517" s="96"/>
      <c r="K517" s="96"/>
      <c r="L517" s="96"/>
      <c r="M517" s="96"/>
      <c r="N517" s="96"/>
      <c r="O517" s="96"/>
      <c r="P517" s="96"/>
      <c r="Q517" s="96"/>
      <c r="R517" s="96"/>
      <c r="S517" s="96"/>
      <c r="T517" s="96"/>
      <c r="U517" s="96"/>
      <c r="V517" s="96"/>
      <c r="W517" s="96"/>
      <c r="X517" s="96"/>
      <c r="Y517" s="96"/>
      <c r="Z517" s="96"/>
      <c r="AA517" s="96"/>
    </row>
    <row r="518" spans="1:27" ht="15" hidden="1">
      <c r="A518" s="96"/>
      <c r="B518" s="96"/>
      <c r="C518" s="96"/>
      <c r="D518" s="96"/>
      <c r="E518" s="96"/>
      <c r="F518" s="96"/>
      <c r="G518" s="96"/>
      <c r="H518" s="96"/>
      <c r="I518" s="96"/>
      <c r="J518" s="96"/>
      <c r="K518" s="96"/>
      <c r="L518" s="96"/>
      <c r="M518" s="96"/>
      <c r="N518" s="96"/>
      <c r="O518" s="96"/>
      <c r="P518" s="96"/>
      <c r="Q518" s="96"/>
      <c r="R518" s="96"/>
      <c r="S518" s="96"/>
      <c r="T518" s="96"/>
      <c r="U518" s="96"/>
      <c r="V518" s="96"/>
      <c r="W518" s="96"/>
      <c r="X518" s="96"/>
      <c r="Y518" s="96"/>
      <c r="Z518" s="96"/>
      <c r="AA518" s="96"/>
    </row>
    <row r="519" spans="1:27" ht="15" hidden="1">
      <c r="A519" s="96"/>
      <c r="B519" s="96"/>
      <c r="C519" s="96"/>
      <c r="D519" s="96"/>
      <c r="E519" s="96"/>
      <c r="F519" s="96"/>
      <c r="G519" s="96"/>
      <c r="H519" s="96"/>
      <c r="I519" s="96"/>
      <c r="J519" s="96"/>
      <c r="K519" s="96"/>
      <c r="L519" s="96"/>
      <c r="M519" s="96"/>
      <c r="N519" s="96"/>
      <c r="O519" s="96"/>
      <c r="P519" s="96"/>
      <c r="Q519" s="96"/>
      <c r="R519" s="96"/>
      <c r="S519" s="96"/>
      <c r="T519" s="96"/>
      <c r="U519" s="96"/>
      <c r="V519" s="96"/>
      <c r="W519" s="96"/>
      <c r="X519" s="96"/>
      <c r="Y519" s="96"/>
      <c r="Z519" s="96"/>
      <c r="AA519" s="96"/>
    </row>
    <row r="520" spans="1:27" ht="15" hidden="1">
      <c r="A520" s="96"/>
      <c r="B520" s="96"/>
      <c r="C520" s="96"/>
      <c r="D520" s="96"/>
      <c r="E520" s="96"/>
      <c r="F520" s="96"/>
      <c r="G520" s="96"/>
      <c r="H520" s="96"/>
      <c r="I520" s="96"/>
      <c r="J520" s="96"/>
      <c r="K520" s="96"/>
      <c r="L520" s="96"/>
      <c r="M520" s="96"/>
      <c r="N520" s="96"/>
      <c r="O520" s="96"/>
      <c r="P520" s="96"/>
      <c r="Q520" s="96"/>
      <c r="R520" s="96"/>
      <c r="S520" s="96"/>
      <c r="T520" s="96"/>
      <c r="U520" s="96"/>
      <c r="V520" s="96"/>
      <c r="W520" s="96"/>
      <c r="X520" s="96"/>
      <c r="Y520" s="96"/>
      <c r="Z520" s="96"/>
      <c r="AA520" s="96"/>
    </row>
    <row r="521" spans="1:27" ht="15" hidden="1">
      <c r="A521" s="96"/>
      <c r="B521" s="96"/>
      <c r="C521" s="96"/>
      <c r="D521" s="96"/>
      <c r="E521" s="96"/>
      <c r="F521" s="96"/>
      <c r="G521" s="96"/>
      <c r="H521" s="96"/>
      <c r="I521" s="96"/>
      <c r="J521" s="96"/>
      <c r="K521" s="96"/>
      <c r="L521" s="96"/>
      <c r="M521" s="96"/>
      <c r="N521" s="96"/>
      <c r="O521" s="96"/>
      <c r="P521" s="96"/>
      <c r="Q521" s="96"/>
      <c r="R521" s="96"/>
      <c r="S521" s="96"/>
      <c r="T521" s="96"/>
      <c r="U521" s="96"/>
      <c r="V521" s="96"/>
      <c r="W521" s="96"/>
      <c r="X521" s="96"/>
      <c r="Y521" s="96"/>
      <c r="Z521" s="96"/>
      <c r="AA521" s="96"/>
    </row>
    <row r="522" spans="1:27" ht="15" hidden="1">
      <c r="A522" s="96"/>
      <c r="B522" s="96"/>
      <c r="C522" s="96"/>
      <c r="D522" s="96"/>
      <c r="E522" s="96"/>
      <c r="F522" s="96"/>
      <c r="G522" s="96"/>
      <c r="H522" s="96"/>
      <c r="I522" s="96"/>
      <c r="J522" s="96"/>
      <c r="K522" s="96"/>
      <c r="L522" s="96"/>
      <c r="M522" s="96"/>
      <c r="N522" s="96"/>
      <c r="O522" s="96"/>
      <c r="P522" s="96"/>
      <c r="Q522" s="96"/>
      <c r="R522" s="96"/>
      <c r="S522" s="96"/>
      <c r="T522" s="96"/>
      <c r="U522" s="96"/>
      <c r="V522" s="96"/>
      <c r="W522" s="96"/>
      <c r="X522" s="96"/>
      <c r="Y522" s="96"/>
      <c r="Z522" s="96"/>
      <c r="AA522" s="96"/>
    </row>
    <row r="523" spans="1:27" ht="15" hidden="1">
      <c r="A523" s="96"/>
      <c r="B523" s="96"/>
      <c r="C523" s="96"/>
      <c r="D523" s="96"/>
      <c r="E523" s="96"/>
      <c r="F523" s="96"/>
      <c r="G523" s="96"/>
      <c r="H523" s="96"/>
      <c r="I523" s="96"/>
      <c r="J523" s="96"/>
      <c r="K523" s="96"/>
      <c r="L523" s="96"/>
      <c r="M523" s="96"/>
      <c r="N523" s="96"/>
      <c r="O523" s="96"/>
      <c r="P523" s="96"/>
      <c r="Q523" s="96"/>
      <c r="R523" s="96"/>
      <c r="S523" s="96"/>
      <c r="T523" s="96"/>
      <c r="U523" s="96"/>
      <c r="V523" s="96"/>
      <c r="W523" s="96"/>
      <c r="X523" s="96"/>
      <c r="Y523" s="96"/>
      <c r="Z523" s="96"/>
      <c r="AA523" s="96"/>
    </row>
    <row r="524" spans="1:27" ht="15" hidden="1">
      <c r="A524" s="96"/>
      <c r="B524" s="96"/>
      <c r="C524" s="96"/>
      <c r="D524" s="96"/>
      <c r="E524" s="96"/>
      <c r="F524" s="96"/>
      <c r="G524" s="96"/>
      <c r="H524" s="96"/>
      <c r="I524" s="96"/>
      <c r="J524" s="96"/>
      <c r="K524" s="96"/>
      <c r="L524" s="96"/>
      <c r="M524" s="96"/>
      <c r="N524" s="96"/>
      <c r="O524" s="96"/>
      <c r="P524" s="96"/>
      <c r="Q524" s="96"/>
      <c r="R524" s="96"/>
      <c r="S524" s="96"/>
      <c r="T524" s="96"/>
      <c r="U524" s="96"/>
      <c r="V524" s="96"/>
      <c r="W524" s="96"/>
      <c r="X524" s="96"/>
      <c r="Y524" s="96"/>
      <c r="Z524" s="96"/>
      <c r="AA524" s="96"/>
    </row>
    <row r="525" spans="1:27" ht="15" hidden="1">
      <c r="A525" s="96"/>
      <c r="B525" s="96"/>
      <c r="C525" s="96"/>
      <c r="D525" s="96"/>
      <c r="E525" s="96"/>
      <c r="F525" s="96"/>
      <c r="G525" s="96"/>
      <c r="H525" s="96"/>
      <c r="I525" s="96"/>
      <c r="J525" s="96"/>
      <c r="K525" s="96"/>
      <c r="L525" s="96"/>
      <c r="M525" s="96"/>
      <c r="N525" s="96"/>
      <c r="O525" s="96"/>
      <c r="P525" s="96"/>
      <c r="Q525" s="96"/>
      <c r="R525" s="96"/>
      <c r="S525" s="96"/>
      <c r="T525" s="96"/>
      <c r="U525" s="96"/>
      <c r="V525" s="96"/>
      <c r="W525" s="96"/>
      <c r="X525" s="96"/>
      <c r="Y525" s="96"/>
      <c r="Z525" s="96"/>
      <c r="AA525" s="96"/>
    </row>
    <row r="526" spans="1:27" ht="15" hidden="1">
      <c r="A526" s="96"/>
      <c r="B526" s="96"/>
      <c r="C526" s="96"/>
      <c r="D526" s="96"/>
      <c r="E526" s="96"/>
      <c r="F526" s="96"/>
      <c r="G526" s="96"/>
      <c r="H526" s="96"/>
      <c r="I526" s="96"/>
      <c r="J526" s="96"/>
      <c r="K526" s="96"/>
      <c r="L526" s="96"/>
      <c r="M526" s="96"/>
      <c r="N526" s="96"/>
      <c r="O526" s="96"/>
      <c r="P526" s="96"/>
      <c r="Q526" s="96"/>
      <c r="R526" s="96"/>
      <c r="S526" s="96"/>
      <c r="T526" s="96"/>
      <c r="U526" s="96"/>
      <c r="V526" s="96"/>
      <c r="W526" s="96"/>
      <c r="X526" s="96"/>
      <c r="Y526" s="96"/>
      <c r="Z526" s="96"/>
      <c r="AA526" s="96"/>
    </row>
    <row r="527" spans="1:27" ht="15" hidden="1">
      <c r="A527" s="96"/>
      <c r="B527" s="96"/>
      <c r="C527" s="96"/>
      <c r="D527" s="96"/>
      <c r="E527" s="96"/>
      <c r="F527" s="96"/>
      <c r="G527" s="96"/>
      <c r="H527" s="96"/>
      <c r="I527" s="96"/>
      <c r="J527" s="96"/>
      <c r="K527" s="96"/>
      <c r="L527" s="96"/>
      <c r="M527" s="96"/>
      <c r="N527" s="96"/>
      <c r="O527" s="96"/>
      <c r="P527" s="96"/>
      <c r="Q527" s="96"/>
      <c r="R527" s="96"/>
      <c r="S527" s="96"/>
      <c r="T527" s="96"/>
      <c r="U527" s="96"/>
      <c r="V527" s="96"/>
      <c r="W527" s="96"/>
      <c r="X527" s="96"/>
      <c r="Y527" s="96"/>
      <c r="Z527" s="96"/>
      <c r="AA527" s="96"/>
    </row>
    <row r="528" spans="1:27" ht="15" hidden="1">
      <c r="A528" s="96"/>
      <c r="B528" s="96"/>
      <c r="C528" s="96"/>
      <c r="D528" s="96"/>
      <c r="E528" s="96"/>
      <c r="F528" s="96"/>
      <c r="G528" s="96"/>
      <c r="H528" s="96"/>
      <c r="I528" s="96"/>
      <c r="J528" s="96"/>
      <c r="K528" s="96"/>
      <c r="L528" s="96"/>
      <c r="M528" s="96"/>
      <c r="N528" s="96"/>
      <c r="O528" s="96"/>
      <c r="P528" s="96"/>
      <c r="Q528" s="96"/>
      <c r="R528" s="96"/>
      <c r="S528" s="96"/>
      <c r="T528" s="96"/>
      <c r="U528" s="96"/>
      <c r="V528" s="96"/>
      <c r="W528" s="96"/>
      <c r="X528" s="96"/>
      <c r="Y528" s="96"/>
      <c r="Z528" s="96"/>
      <c r="AA528" s="96"/>
    </row>
    <row r="529" spans="1:27" ht="15" hidden="1">
      <c r="A529" s="96"/>
      <c r="B529" s="96"/>
      <c r="C529" s="96"/>
      <c r="D529" s="96"/>
      <c r="E529" s="96"/>
      <c r="F529" s="96"/>
      <c r="G529" s="96"/>
      <c r="H529" s="96"/>
      <c r="I529" s="96"/>
      <c r="J529" s="96"/>
      <c r="K529" s="96"/>
      <c r="L529" s="96"/>
      <c r="M529" s="96"/>
      <c r="N529" s="96"/>
      <c r="O529" s="96"/>
      <c r="P529" s="96"/>
      <c r="Q529" s="96"/>
      <c r="R529" s="96"/>
      <c r="S529" s="96"/>
      <c r="T529" s="96"/>
      <c r="U529" s="96"/>
      <c r="V529" s="96"/>
      <c r="W529" s="96"/>
      <c r="X529" s="96"/>
      <c r="Y529" s="96"/>
      <c r="Z529" s="96"/>
      <c r="AA529" s="96"/>
    </row>
    <row r="530" spans="1:27" ht="15" hidden="1">
      <c r="A530" s="96"/>
      <c r="B530" s="96"/>
      <c r="C530" s="96"/>
      <c r="D530" s="96"/>
      <c r="E530" s="96"/>
      <c r="F530" s="96"/>
      <c r="G530" s="96"/>
      <c r="H530" s="96"/>
      <c r="I530" s="96"/>
      <c r="J530" s="96"/>
      <c r="K530" s="96"/>
      <c r="L530" s="96"/>
      <c r="M530" s="96"/>
      <c r="N530" s="96"/>
      <c r="O530" s="96"/>
      <c r="P530" s="96"/>
      <c r="Q530" s="96"/>
      <c r="R530" s="96"/>
      <c r="S530" s="96"/>
      <c r="T530" s="96"/>
      <c r="U530" s="96"/>
      <c r="V530" s="96"/>
      <c r="W530" s="96"/>
      <c r="X530" s="96"/>
      <c r="Y530" s="96"/>
      <c r="Z530" s="96"/>
      <c r="AA530" s="96"/>
    </row>
    <row r="531" spans="1:27" ht="15" hidden="1">
      <c r="A531" s="96"/>
      <c r="B531" s="96"/>
      <c r="C531" s="96"/>
      <c r="D531" s="96"/>
      <c r="E531" s="96"/>
      <c r="F531" s="96"/>
      <c r="G531" s="96"/>
      <c r="H531" s="96"/>
      <c r="I531" s="96"/>
      <c r="J531" s="96"/>
      <c r="K531" s="96"/>
      <c r="L531" s="96"/>
      <c r="M531" s="96"/>
      <c r="N531" s="96"/>
      <c r="O531" s="96"/>
      <c r="P531" s="96"/>
      <c r="Q531" s="96"/>
      <c r="R531" s="96"/>
      <c r="S531" s="96"/>
      <c r="T531" s="96"/>
      <c r="U531" s="96"/>
      <c r="V531" s="96"/>
      <c r="W531" s="96"/>
      <c r="X531" s="96"/>
      <c r="Y531" s="96"/>
      <c r="Z531" s="96"/>
      <c r="AA531" s="96"/>
    </row>
    <row r="532" spans="1:27" ht="15" hidden="1">
      <c r="A532" s="96"/>
      <c r="B532" s="96"/>
      <c r="C532" s="96"/>
      <c r="D532" s="96"/>
      <c r="E532" s="96"/>
      <c r="F532" s="96"/>
      <c r="G532" s="96"/>
      <c r="H532" s="96"/>
      <c r="I532" s="96"/>
      <c r="J532" s="96"/>
      <c r="K532" s="96"/>
      <c r="L532" s="96"/>
      <c r="M532" s="96"/>
      <c r="N532" s="96"/>
      <c r="O532" s="96"/>
      <c r="P532" s="96"/>
      <c r="Q532" s="96"/>
      <c r="R532" s="96"/>
      <c r="S532" s="96"/>
      <c r="T532" s="96"/>
      <c r="U532" s="96"/>
      <c r="V532" s="96"/>
      <c r="W532" s="96"/>
      <c r="X532" s="96"/>
      <c r="Y532" s="96"/>
      <c r="Z532" s="96"/>
      <c r="AA532" s="96"/>
    </row>
    <row r="533" spans="1:27" ht="15" hidden="1">
      <c r="A533" s="96"/>
      <c r="B533" s="96"/>
      <c r="C533" s="96"/>
      <c r="D533" s="96"/>
      <c r="E533" s="96"/>
      <c r="F533" s="96"/>
      <c r="G533" s="96"/>
      <c r="H533" s="96"/>
      <c r="I533" s="96"/>
      <c r="J533" s="96"/>
      <c r="K533" s="96"/>
      <c r="L533" s="96"/>
      <c r="M533" s="96"/>
      <c r="N533" s="96"/>
      <c r="O533" s="96"/>
      <c r="P533" s="96"/>
      <c r="Q533" s="96"/>
      <c r="R533" s="96"/>
      <c r="S533" s="96"/>
      <c r="T533" s="96"/>
      <c r="U533" s="96"/>
      <c r="V533" s="96"/>
      <c r="W533" s="96"/>
      <c r="X533" s="96"/>
      <c r="Y533" s="96"/>
      <c r="Z533" s="96"/>
      <c r="AA533" s="96"/>
    </row>
    <row r="534" spans="1:27" ht="15" hidden="1">
      <c r="A534" s="96"/>
      <c r="B534" s="96"/>
      <c r="C534" s="96"/>
      <c r="D534" s="96"/>
      <c r="E534" s="96"/>
      <c r="F534" s="96"/>
      <c r="G534" s="96"/>
      <c r="H534" s="96"/>
      <c r="I534" s="96"/>
      <c r="J534" s="96"/>
      <c r="K534" s="96"/>
      <c r="L534" s="96"/>
      <c r="M534" s="96"/>
      <c r="N534" s="96"/>
      <c r="O534" s="96"/>
      <c r="P534" s="96"/>
      <c r="Q534" s="96"/>
      <c r="R534" s="96"/>
      <c r="S534" s="96"/>
      <c r="T534" s="96"/>
      <c r="U534" s="96"/>
      <c r="V534" s="96"/>
      <c r="W534" s="96"/>
      <c r="X534" s="96"/>
      <c r="Y534" s="96"/>
      <c r="Z534" s="96"/>
      <c r="AA534" s="96"/>
    </row>
    <row r="535" spans="1:27" ht="15" hidden="1">
      <c r="A535" s="96"/>
      <c r="B535" s="96"/>
      <c r="C535" s="96"/>
      <c r="D535" s="96"/>
      <c r="E535" s="96"/>
      <c r="F535" s="96"/>
      <c r="G535" s="96"/>
      <c r="H535" s="96"/>
      <c r="I535" s="96"/>
      <c r="J535" s="96"/>
      <c r="K535" s="96"/>
      <c r="L535" s="96"/>
      <c r="M535" s="96"/>
      <c r="N535" s="96"/>
      <c r="O535" s="96"/>
      <c r="P535" s="96"/>
      <c r="Q535" s="96"/>
      <c r="R535" s="96"/>
      <c r="S535" s="96"/>
      <c r="T535" s="96"/>
      <c r="U535" s="96"/>
      <c r="V535" s="96"/>
      <c r="W535" s="96"/>
      <c r="X535" s="96"/>
      <c r="Y535" s="96"/>
      <c r="Z535" s="96"/>
      <c r="AA535" s="96"/>
    </row>
    <row r="536" spans="1:27" ht="15" hidden="1">
      <c r="A536" s="96"/>
      <c r="B536" s="96"/>
      <c r="C536" s="96"/>
      <c r="D536" s="96"/>
      <c r="E536" s="96"/>
      <c r="F536" s="96"/>
      <c r="G536" s="96"/>
      <c r="H536" s="96"/>
      <c r="I536" s="96"/>
      <c r="J536" s="96"/>
      <c r="K536" s="96"/>
      <c r="L536" s="96"/>
      <c r="M536" s="96"/>
      <c r="N536" s="96"/>
      <c r="O536" s="96"/>
      <c r="P536" s="96"/>
      <c r="Q536" s="96"/>
      <c r="R536" s="96"/>
      <c r="S536" s="96"/>
      <c r="T536" s="96"/>
      <c r="U536" s="96"/>
      <c r="V536" s="96"/>
      <c r="W536" s="96"/>
      <c r="X536" s="96"/>
      <c r="Y536" s="96"/>
      <c r="Z536" s="96"/>
      <c r="AA536" s="96"/>
    </row>
    <row r="537" spans="1:27" ht="15" hidden="1">
      <c r="A537" s="96"/>
      <c r="B537" s="96"/>
      <c r="C537" s="96"/>
      <c r="D537" s="96"/>
      <c r="E537" s="96"/>
      <c r="F537" s="96"/>
      <c r="G537" s="96"/>
      <c r="H537" s="96"/>
      <c r="I537" s="96"/>
      <c r="J537" s="96"/>
      <c r="K537" s="96"/>
      <c r="L537" s="96"/>
      <c r="M537" s="96"/>
      <c r="N537" s="96"/>
      <c r="O537" s="96"/>
      <c r="P537" s="96"/>
      <c r="Q537" s="96"/>
      <c r="R537" s="96"/>
      <c r="S537" s="96"/>
      <c r="T537" s="96"/>
      <c r="U537" s="96"/>
      <c r="V537" s="96"/>
      <c r="W537" s="96"/>
      <c r="X537" s="96"/>
      <c r="Y537" s="96"/>
      <c r="Z537" s="96"/>
      <c r="AA537" s="96"/>
    </row>
    <row r="538" spans="1:27" ht="15" hidden="1">
      <c r="A538" s="96"/>
      <c r="B538" s="96"/>
      <c r="C538" s="96"/>
      <c r="D538" s="96"/>
      <c r="E538" s="96"/>
      <c r="F538" s="96"/>
      <c r="G538" s="96"/>
      <c r="H538" s="96"/>
      <c r="I538" s="96"/>
      <c r="J538" s="96"/>
      <c r="K538" s="96"/>
      <c r="L538" s="96"/>
      <c r="M538" s="96"/>
      <c r="N538" s="96"/>
      <c r="O538" s="96"/>
      <c r="P538" s="96"/>
      <c r="Q538" s="96"/>
      <c r="R538" s="96"/>
      <c r="S538" s="96"/>
      <c r="T538" s="96"/>
      <c r="U538" s="96"/>
      <c r="V538" s="96"/>
      <c r="W538" s="96"/>
      <c r="X538" s="96"/>
      <c r="Y538" s="96"/>
      <c r="Z538" s="96"/>
      <c r="AA538" s="96"/>
    </row>
    <row r="539" spans="1:27" ht="15" hidden="1">
      <c r="A539" s="96"/>
      <c r="B539" s="96"/>
      <c r="C539" s="96"/>
      <c r="D539" s="96"/>
      <c r="E539" s="96"/>
      <c r="F539" s="96"/>
      <c r="G539" s="96"/>
      <c r="H539" s="96"/>
      <c r="I539" s="96"/>
      <c r="J539" s="96"/>
      <c r="K539" s="96"/>
      <c r="L539" s="96"/>
      <c r="M539" s="96"/>
      <c r="N539" s="96"/>
      <c r="O539" s="96"/>
      <c r="P539" s="96"/>
      <c r="Q539" s="96"/>
      <c r="R539" s="96"/>
      <c r="S539" s="96"/>
      <c r="T539" s="96"/>
      <c r="U539" s="96"/>
      <c r="V539" s="96"/>
      <c r="W539" s="96"/>
      <c r="X539" s="96"/>
      <c r="Y539" s="96"/>
      <c r="Z539" s="96"/>
      <c r="AA539" s="96"/>
    </row>
    <row r="540" spans="1:27" ht="15" hidden="1">
      <c r="A540" s="96"/>
      <c r="B540" s="96"/>
      <c r="C540" s="96"/>
      <c r="D540" s="96"/>
      <c r="E540" s="96"/>
      <c r="F540" s="96"/>
      <c r="G540" s="96"/>
      <c r="H540" s="96"/>
      <c r="I540" s="96"/>
      <c r="J540" s="96"/>
      <c r="K540" s="96"/>
      <c r="L540" s="96"/>
      <c r="M540" s="96"/>
      <c r="N540" s="96"/>
      <c r="O540" s="96"/>
      <c r="P540" s="96"/>
      <c r="Q540" s="96"/>
      <c r="R540" s="96"/>
      <c r="S540" s="96"/>
      <c r="T540" s="96"/>
      <c r="U540" s="96"/>
      <c r="V540" s="96"/>
      <c r="W540" s="96"/>
      <c r="X540" s="96"/>
      <c r="Y540" s="96"/>
      <c r="Z540" s="96"/>
      <c r="AA540" s="96"/>
    </row>
    <row r="541" spans="1:27" ht="15" hidden="1">
      <c r="A541" s="96"/>
      <c r="B541" s="96"/>
      <c r="C541" s="96"/>
      <c r="D541" s="96"/>
      <c r="E541" s="96"/>
      <c r="F541" s="96"/>
      <c r="G541" s="96"/>
      <c r="H541" s="96"/>
      <c r="I541" s="96"/>
      <c r="J541" s="96"/>
      <c r="K541" s="96"/>
      <c r="L541" s="96"/>
      <c r="M541" s="96"/>
      <c r="N541" s="96"/>
      <c r="O541" s="96"/>
      <c r="P541" s="96"/>
      <c r="Q541" s="96"/>
      <c r="R541" s="96"/>
      <c r="S541" s="96"/>
      <c r="T541" s="96"/>
      <c r="U541" s="96"/>
      <c r="V541" s="96"/>
      <c r="W541" s="96"/>
      <c r="X541" s="96"/>
      <c r="Y541" s="96"/>
      <c r="Z541" s="96"/>
      <c r="AA541" s="96"/>
    </row>
    <row r="542" spans="1:27" ht="15" hidden="1">
      <c r="A542" s="96"/>
      <c r="B542" s="96"/>
      <c r="C542" s="96"/>
      <c r="D542" s="96"/>
      <c r="E542" s="96"/>
      <c r="F542" s="96"/>
      <c r="G542" s="96"/>
      <c r="H542" s="96"/>
      <c r="I542" s="96"/>
      <c r="J542" s="96"/>
      <c r="K542" s="96"/>
      <c r="L542" s="96"/>
      <c r="M542" s="96"/>
      <c r="N542" s="96"/>
      <c r="O542" s="96"/>
      <c r="P542" s="96"/>
      <c r="Q542" s="96"/>
      <c r="R542" s="96"/>
      <c r="S542" s="96"/>
      <c r="T542" s="96"/>
      <c r="U542" s="96"/>
      <c r="V542" s="96"/>
      <c r="W542" s="96"/>
      <c r="X542" s="96"/>
      <c r="Y542" s="96"/>
      <c r="Z542" s="96"/>
      <c r="AA542" s="96"/>
    </row>
    <row r="543" spans="1:27" ht="15" hidden="1">
      <c r="A543" s="96"/>
      <c r="B543" s="96"/>
      <c r="C543" s="96"/>
      <c r="D543" s="96"/>
      <c r="E543" s="96"/>
      <c r="F543" s="96"/>
      <c r="G543" s="96"/>
      <c r="H543" s="96"/>
      <c r="I543" s="96"/>
      <c r="J543" s="96"/>
      <c r="K543" s="96"/>
      <c r="L543" s="96"/>
      <c r="M543" s="96"/>
      <c r="N543" s="96"/>
      <c r="O543" s="96"/>
      <c r="P543" s="96"/>
      <c r="Q543" s="96"/>
      <c r="R543" s="96"/>
      <c r="S543" s="96"/>
      <c r="T543" s="96"/>
      <c r="U543" s="96"/>
      <c r="V543" s="96"/>
      <c r="W543" s="96"/>
      <c r="X543" s="96"/>
      <c r="Y543" s="96"/>
      <c r="Z543" s="96"/>
      <c r="AA543" s="96"/>
    </row>
    <row r="544" spans="1:27" ht="15" hidden="1">
      <c r="A544" s="96"/>
      <c r="B544" s="96"/>
      <c r="C544" s="96"/>
      <c r="D544" s="96"/>
      <c r="E544" s="96"/>
      <c r="F544" s="96"/>
      <c r="G544" s="96"/>
      <c r="H544" s="96"/>
      <c r="I544" s="96"/>
      <c r="J544" s="96"/>
      <c r="K544" s="96"/>
      <c r="L544" s="96"/>
      <c r="M544" s="96"/>
      <c r="N544" s="96"/>
      <c r="O544" s="96"/>
      <c r="P544" s="96"/>
      <c r="Q544" s="96"/>
      <c r="R544" s="96"/>
      <c r="S544" s="96"/>
      <c r="T544" s="96"/>
      <c r="U544" s="96"/>
      <c r="V544" s="96"/>
      <c r="W544" s="96"/>
      <c r="X544" s="96"/>
      <c r="Y544" s="96"/>
      <c r="Z544" s="96"/>
      <c r="AA544" s="96"/>
    </row>
    <row r="545" spans="1:27" ht="15" hidden="1">
      <c r="A545" s="96"/>
      <c r="B545" s="96"/>
      <c r="C545" s="96"/>
      <c r="D545" s="96"/>
      <c r="E545" s="96"/>
      <c r="F545" s="96"/>
      <c r="G545" s="96"/>
      <c r="H545" s="96"/>
      <c r="I545" s="96"/>
      <c r="J545" s="96"/>
      <c r="K545" s="96"/>
      <c r="L545" s="96"/>
      <c r="M545" s="96"/>
      <c r="N545" s="96"/>
      <c r="O545" s="96"/>
      <c r="P545" s="96"/>
      <c r="Q545" s="96"/>
      <c r="R545" s="96"/>
      <c r="S545" s="96"/>
      <c r="T545" s="96"/>
      <c r="U545" s="96"/>
      <c r="V545" s="96"/>
      <c r="W545" s="96"/>
      <c r="X545" s="96"/>
      <c r="Y545" s="96"/>
      <c r="Z545" s="96"/>
      <c r="AA545" s="96"/>
    </row>
    <row r="546" spans="1:27" ht="15" hidden="1">
      <c r="A546" s="96"/>
      <c r="B546" s="96"/>
      <c r="C546" s="96"/>
      <c r="D546" s="96"/>
      <c r="E546" s="96"/>
      <c r="F546" s="96"/>
      <c r="G546" s="96"/>
      <c r="H546" s="96"/>
      <c r="I546" s="96"/>
      <c r="J546" s="96"/>
      <c r="K546" s="96"/>
      <c r="L546" s="96"/>
      <c r="M546" s="96"/>
      <c r="N546" s="96"/>
      <c r="O546" s="96"/>
      <c r="P546" s="96"/>
      <c r="Q546" s="96"/>
      <c r="R546" s="96"/>
      <c r="S546" s="96"/>
      <c r="T546" s="96"/>
      <c r="U546" s="96"/>
      <c r="V546" s="96"/>
      <c r="W546" s="96"/>
      <c r="X546" s="96"/>
      <c r="Y546" s="96"/>
      <c r="Z546" s="96"/>
      <c r="AA546" s="96"/>
    </row>
    <row r="547" spans="1:27" ht="15" hidden="1">
      <c r="A547" s="96"/>
      <c r="B547" s="96"/>
      <c r="C547" s="96"/>
      <c r="D547" s="96"/>
      <c r="E547" s="96"/>
      <c r="F547" s="96"/>
      <c r="G547" s="96"/>
      <c r="H547" s="96"/>
      <c r="I547" s="96"/>
      <c r="J547" s="96"/>
      <c r="K547" s="96"/>
      <c r="L547" s="96"/>
      <c r="M547" s="96"/>
      <c r="N547" s="96"/>
      <c r="O547" s="96"/>
      <c r="P547" s="96"/>
      <c r="Q547" s="96"/>
      <c r="R547" s="96"/>
      <c r="S547" s="96"/>
      <c r="T547" s="96"/>
      <c r="U547" s="96"/>
      <c r="V547" s="96"/>
      <c r="W547" s="96"/>
      <c r="X547" s="96"/>
      <c r="Y547" s="96"/>
      <c r="Z547" s="96"/>
      <c r="AA547" s="96"/>
    </row>
    <row r="548" spans="1:27" ht="15" hidden="1">
      <c r="A548" s="96"/>
      <c r="B548" s="96"/>
      <c r="C548" s="96"/>
      <c r="D548" s="96"/>
      <c r="E548" s="96"/>
      <c r="F548" s="96"/>
      <c r="G548" s="96"/>
      <c r="H548" s="96"/>
      <c r="I548" s="96"/>
      <c r="J548" s="96"/>
      <c r="K548" s="96"/>
      <c r="L548" s="96"/>
      <c r="M548" s="96"/>
      <c r="N548" s="96"/>
      <c r="O548" s="96"/>
      <c r="P548" s="96"/>
      <c r="Q548" s="96"/>
      <c r="R548" s="96"/>
      <c r="S548" s="96"/>
      <c r="T548" s="96"/>
      <c r="U548" s="96"/>
      <c r="V548" s="96"/>
      <c r="W548" s="96"/>
      <c r="X548" s="96"/>
      <c r="Y548" s="96"/>
      <c r="Z548" s="96"/>
      <c r="AA548" s="96"/>
    </row>
    <row r="549" spans="1:27" ht="15" hidden="1">
      <c r="A549" s="96"/>
      <c r="B549" s="96"/>
      <c r="C549" s="96"/>
      <c r="D549" s="96"/>
      <c r="E549" s="96"/>
      <c r="F549" s="96"/>
      <c r="G549" s="96"/>
      <c r="H549" s="96"/>
      <c r="I549" s="96"/>
      <c r="J549" s="96"/>
      <c r="K549" s="96"/>
      <c r="L549" s="96"/>
      <c r="M549" s="96"/>
      <c r="N549" s="96"/>
      <c r="O549" s="96"/>
      <c r="P549" s="96"/>
      <c r="Q549" s="96"/>
      <c r="R549" s="96"/>
      <c r="S549" s="96"/>
      <c r="T549" s="96"/>
      <c r="U549" s="96"/>
      <c r="V549" s="96"/>
      <c r="W549" s="96"/>
      <c r="X549" s="96"/>
      <c r="Y549" s="96"/>
      <c r="Z549" s="96"/>
      <c r="AA549" s="96"/>
    </row>
    <row r="550" spans="1:27" ht="15" hidden="1">
      <c r="A550" s="96"/>
      <c r="B550" s="96"/>
      <c r="C550" s="96"/>
      <c r="D550" s="96"/>
      <c r="E550" s="96"/>
      <c r="F550" s="96"/>
      <c r="G550" s="96"/>
      <c r="H550" s="96"/>
      <c r="I550" s="96"/>
      <c r="J550" s="96"/>
      <c r="K550" s="96"/>
      <c r="L550" s="96"/>
      <c r="M550" s="96"/>
      <c r="N550" s="96"/>
      <c r="O550" s="96"/>
      <c r="P550" s="96"/>
      <c r="Q550" s="96"/>
      <c r="R550" s="96"/>
      <c r="S550" s="96"/>
      <c r="T550" s="96"/>
      <c r="U550" s="96"/>
      <c r="V550" s="96"/>
      <c r="W550" s="96"/>
      <c r="X550" s="96"/>
      <c r="Y550" s="96"/>
      <c r="Z550" s="96"/>
      <c r="AA550" s="96"/>
    </row>
    <row r="551" spans="1:27" ht="15" hidden="1">
      <c r="A551" s="96"/>
      <c r="B551" s="96"/>
      <c r="C551" s="96"/>
      <c r="D551" s="96"/>
      <c r="E551" s="96"/>
      <c r="F551" s="96"/>
      <c r="G551" s="96"/>
      <c r="H551" s="96"/>
      <c r="I551" s="96"/>
      <c r="J551" s="96"/>
      <c r="K551" s="96"/>
      <c r="L551" s="96"/>
      <c r="M551" s="96"/>
      <c r="N551" s="96"/>
      <c r="O551" s="96"/>
      <c r="P551" s="96"/>
      <c r="Q551" s="96"/>
      <c r="R551" s="96"/>
      <c r="S551" s="96"/>
      <c r="T551" s="96"/>
      <c r="U551" s="96"/>
      <c r="V551" s="96"/>
      <c r="W551" s="96"/>
      <c r="X551" s="96"/>
      <c r="Y551" s="96"/>
      <c r="Z551" s="96"/>
      <c r="AA551" s="96"/>
    </row>
    <row r="552" spans="1:27" ht="15" hidden="1">
      <c r="A552" s="96"/>
      <c r="B552" s="96"/>
      <c r="C552" s="96"/>
      <c r="D552" s="96"/>
      <c r="E552" s="96"/>
      <c r="F552" s="96"/>
      <c r="G552" s="96"/>
      <c r="H552" s="96"/>
      <c r="I552" s="96"/>
      <c r="J552" s="96"/>
      <c r="K552" s="96"/>
      <c r="L552" s="96"/>
      <c r="M552" s="96"/>
      <c r="N552" s="96"/>
      <c r="O552" s="96"/>
      <c r="P552" s="96"/>
      <c r="Q552" s="96"/>
      <c r="R552" s="96"/>
      <c r="S552" s="96"/>
      <c r="T552" s="96"/>
      <c r="U552" s="96"/>
      <c r="V552" s="96"/>
      <c r="W552" s="96"/>
      <c r="X552" s="96"/>
      <c r="Y552" s="96"/>
      <c r="Z552" s="96"/>
      <c r="AA552" s="96"/>
    </row>
    <row r="553" spans="1:27" ht="15" hidden="1">
      <c r="A553" s="96"/>
      <c r="B553" s="96"/>
      <c r="C553" s="96"/>
      <c r="D553" s="96"/>
      <c r="E553" s="96"/>
      <c r="F553" s="96"/>
      <c r="G553" s="96"/>
      <c r="H553" s="96"/>
      <c r="I553" s="96"/>
      <c r="J553" s="96"/>
      <c r="K553" s="96"/>
      <c r="L553" s="96"/>
      <c r="M553" s="96"/>
      <c r="N553" s="96"/>
      <c r="O553" s="96"/>
      <c r="P553" s="96"/>
      <c r="Q553" s="96"/>
      <c r="R553" s="96"/>
      <c r="S553" s="96"/>
      <c r="T553" s="96"/>
      <c r="U553" s="96"/>
      <c r="V553" s="96"/>
      <c r="W553" s="96"/>
      <c r="X553" s="96"/>
      <c r="Y553" s="96"/>
      <c r="Z553" s="96"/>
      <c r="AA553" s="96"/>
    </row>
    <row r="554" spans="1:27" ht="15" hidden="1">
      <c r="A554" s="96"/>
      <c r="B554" s="96"/>
      <c r="C554" s="96"/>
      <c r="D554" s="96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6"/>
      <c r="U554" s="96"/>
      <c r="V554" s="96"/>
      <c r="W554" s="96"/>
      <c r="X554" s="96"/>
      <c r="Y554" s="96"/>
      <c r="Z554" s="96"/>
      <c r="AA554" s="96"/>
    </row>
    <row r="555" spans="1:27" ht="15" hidden="1">
      <c r="A555" s="96"/>
      <c r="B555" s="96"/>
      <c r="C555" s="96"/>
      <c r="D555" s="96"/>
      <c r="E555" s="96"/>
      <c r="F555" s="96"/>
      <c r="G555" s="96"/>
      <c r="H555" s="96"/>
      <c r="I555" s="96"/>
      <c r="J555" s="96"/>
      <c r="K555" s="96"/>
      <c r="L555" s="96"/>
      <c r="M555" s="96"/>
      <c r="N555" s="96"/>
      <c r="O555" s="96"/>
      <c r="P555" s="96"/>
      <c r="Q555" s="96"/>
      <c r="R555" s="96"/>
      <c r="S555" s="96"/>
      <c r="T555" s="96"/>
      <c r="U555" s="96"/>
      <c r="V555" s="96"/>
      <c r="W555" s="96"/>
      <c r="X555" s="96"/>
      <c r="Y555" s="96"/>
      <c r="Z555" s="96"/>
      <c r="AA555" s="96"/>
    </row>
    <row r="556" spans="1:27" ht="15" hidden="1">
      <c r="A556" s="96"/>
      <c r="B556" s="96"/>
      <c r="C556" s="96"/>
      <c r="D556" s="96"/>
      <c r="E556" s="96"/>
      <c r="F556" s="96"/>
      <c r="G556" s="96"/>
      <c r="H556" s="96"/>
      <c r="I556" s="96"/>
      <c r="J556" s="96"/>
      <c r="K556" s="96"/>
      <c r="L556" s="96"/>
      <c r="M556" s="96"/>
      <c r="N556" s="96"/>
      <c r="O556" s="96"/>
      <c r="P556" s="96"/>
      <c r="Q556" s="96"/>
      <c r="R556" s="96"/>
      <c r="S556" s="96"/>
      <c r="T556" s="96"/>
      <c r="U556" s="96"/>
      <c r="V556" s="96"/>
      <c r="W556" s="96"/>
      <c r="X556" s="96"/>
      <c r="Y556" s="96"/>
      <c r="Z556" s="96"/>
      <c r="AA556" s="96"/>
    </row>
    <row r="557" spans="1:27" ht="15" hidden="1">
      <c r="A557" s="96"/>
      <c r="B557" s="96"/>
      <c r="C557" s="96"/>
      <c r="D557" s="96"/>
      <c r="E557" s="96"/>
      <c r="F557" s="96"/>
      <c r="G557" s="96"/>
      <c r="H557" s="96"/>
      <c r="I557" s="96"/>
      <c r="J557" s="96"/>
      <c r="K557" s="96"/>
      <c r="L557" s="96"/>
      <c r="M557" s="96"/>
      <c r="N557" s="96"/>
      <c r="O557" s="96"/>
      <c r="P557" s="96"/>
      <c r="Q557" s="96"/>
      <c r="R557" s="96"/>
      <c r="S557" s="96"/>
      <c r="T557" s="96"/>
      <c r="U557" s="96"/>
      <c r="V557" s="96"/>
      <c r="W557" s="96"/>
      <c r="X557" s="96"/>
      <c r="Y557" s="96"/>
      <c r="Z557" s="96"/>
      <c r="AA557" s="96"/>
    </row>
    <row r="558" spans="1:27" ht="15" hidden="1">
      <c r="A558" s="96"/>
      <c r="B558" s="96"/>
      <c r="C558" s="96"/>
      <c r="D558" s="96"/>
      <c r="E558" s="96"/>
      <c r="F558" s="96"/>
      <c r="G558" s="96"/>
      <c r="H558" s="96"/>
      <c r="I558" s="96"/>
      <c r="J558" s="96"/>
      <c r="K558" s="96"/>
      <c r="L558" s="96"/>
      <c r="M558" s="96"/>
      <c r="N558" s="96"/>
      <c r="O558" s="96"/>
      <c r="P558" s="96"/>
      <c r="Q558" s="96"/>
      <c r="R558" s="96"/>
      <c r="S558" s="96"/>
      <c r="T558" s="96"/>
      <c r="U558" s="96"/>
      <c r="V558" s="96"/>
      <c r="W558" s="96"/>
      <c r="X558" s="96"/>
      <c r="Y558" s="96"/>
      <c r="Z558" s="96"/>
      <c r="AA558" s="96"/>
    </row>
    <row r="559" spans="1:27" ht="15" hidden="1">
      <c r="A559" s="96"/>
      <c r="B559" s="96"/>
      <c r="C559" s="96"/>
      <c r="D559" s="96"/>
      <c r="E559" s="96"/>
      <c r="F559" s="96"/>
      <c r="G559" s="96"/>
      <c r="H559" s="96"/>
      <c r="I559" s="96"/>
      <c r="J559" s="96"/>
      <c r="K559" s="96"/>
      <c r="L559" s="96"/>
      <c r="M559" s="96"/>
      <c r="N559" s="96"/>
      <c r="O559" s="96"/>
      <c r="P559" s="96"/>
      <c r="Q559" s="96"/>
      <c r="R559" s="96"/>
      <c r="S559" s="96"/>
      <c r="T559" s="96"/>
      <c r="U559" s="96"/>
      <c r="V559" s="96"/>
      <c r="W559" s="96"/>
      <c r="X559" s="96"/>
      <c r="Y559" s="96"/>
      <c r="Z559" s="96"/>
      <c r="AA559" s="96"/>
    </row>
    <row r="560" spans="1:27" ht="15" hidden="1">
      <c r="A560" s="96"/>
      <c r="B560" s="96"/>
      <c r="C560" s="96"/>
      <c r="D560" s="96"/>
      <c r="E560" s="96"/>
      <c r="F560" s="96"/>
      <c r="G560" s="96"/>
      <c r="H560" s="96"/>
      <c r="I560" s="96"/>
      <c r="J560" s="96"/>
      <c r="K560" s="96"/>
      <c r="L560" s="96"/>
      <c r="M560" s="96"/>
      <c r="N560" s="96"/>
      <c r="O560" s="96"/>
      <c r="P560" s="96"/>
      <c r="Q560" s="96"/>
      <c r="R560" s="96"/>
      <c r="S560" s="96"/>
      <c r="T560" s="96"/>
      <c r="U560" s="96"/>
      <c r="V560" s="96"/>
      <c r="W560" s="96"/>
      <c r="X560" s="96"/>
      <c r="Y560" s="96"/>
      <c r="Z560" s="96"/>
      <c r="AA560" s="96"/>
    </row>
    <row r="561" spans="1:27" ht="15" hidden="1">
      <c r="A561" s="96"/>
      <c r="B561" s="96"/>
      <c r="C561" s="96"/>
      <c r="D561" s="96"/>
      <c r="E561" s="96"/>
      <c r="F561" s="96"/>
      <c r="G561" s="96"/>
      <c r="H561" s="96"/>
      <c r="I561" s="96"/>
      <c r="J561" s="96"/>
      <c r="K561" s="96"/>
      <c r="L561" s="96"/>
      <c r="M561" s="96"/>
      <c r="N561" s="96"/>
      <c r="O561" s="96"/>
      <c r="P561" s="96"/>
      <c r="Q561" s="96"/>
      <c r="R561" s="96"/>
      <c r="S561" s="96"/>
      <c r="T561" s="96"/>
      <c r="U561" s="96"/>
      <c r="V561" s="96"/>
      <c r="W561" s="96"/>
      <c r="X561" s="96"/>
      <c r="Y561" s="96"/>
      <c r="Z561" s="96"/>
      <c r="AA561" s="96"/>
    </row>
    <row r="562" spans="1:27" ht="15" hidden="1">
      <c r="A562" s="96"/>
      <c r="B562" s="96"/>
      <c r="C562" s="96"/>
      <c r="D562" s="96"/>
      <c r="E562" s="96"/>
      <c r="F562" s="96"/>
      <c r="G562" s="96"/>
      <c r="H562" s="96"/>
      <c r="I562" s="96"/>
      <c r="J562" s="96"/>
      <c r="K562" s="96"/>
      <c r="L562" s="96"/>
      <c r="M562" s="96"/>
      <c r="N562" s="96"/>
      <c r="O562" s="96"/>
      <c r="P562" s="96"/>
      <c r="Q562" s="96"/>
      <c r="R562" s="96"/>
      <c r="S562" s="96"/>
      <c r="T562" s="96"/>
      <c r="U562" s="96"/>
      <c r="V562" s="96"/>
      <c r="W562" s="96"/>
      <c r="X562" s="96"/>
      <c r="Y562" s="96"/>
      <c r="Z562" s="96"/>
      <c r="AA562" s="96"/>
    </row>
    <row r="563" spans="1:27" ht="15" hidden="1">
      <c r="A563" s="96"/>
      <c r="B563" s="96"/>
      <c r="C563" s="96"/>
      <c r="D563" s="96"/>
      <c r="E563" s="96"/>
      <c r="F563" s="96"/>
      <c r="G563" s="96"/>
      <c r="H563" s="96"/>
      <c r="I563" s="96"/>
      <c r="J563" s="96"/>
      <c r="K563" s="96"/>
      <c r="L563" s="96"/>
      <c r="M563" s="96"/>
      <c r="N563" s="96"/>
      <c r="O563" s="96"/>
      <c r="P563" s="96"/>
      <c r="Q563" s="96"/>
      <c r="R563" s="96"/>
      <c r="S563" s="96"/>
      <c r="T563" s="96"/>
      <c r="U563" s="96"/>
      <c r="V563" s="96"/>
      <c r="W563" s="96"/>
      <c r="X563" s="96"/>
      <c r="Y563" s="96"/>
      <c r="Z563" s="96"/>
      <c r="AA563" s="96"/>
    </row>
    <row r="564" spans="1:27" ht="15" hidden="1">
      <c r="A564" s="96"/>
      <c r="B564" s="96"/>
      <c r="C564" s="96"/>
      <c r="D564" s="96"/>
      <c r="E564" s="96"/>
      <c r="F564" s="96"/>
      <c r="G564" s="96"/>
      <c r="H564" s="96"/>
      <c r="I564" s="96"/>
      <c r="J564" s="96"/>
      <c r="K564" s="96"/>
      <c r="L564" s="96"/>
      <c r="M564" s="96"/>
      <c r="N564" s="96"/>
      <c r="O564" s="96"/>
      <c r="P564" s="96"/>
      <c r="Q564" s="96"/>
      <c r="R564" s="96"/>
      <c r="S564" s="96"/>
      <c r="T564" s="96"/>
      <c r="U564" s="96"/>
      <c r="V564" s="96"/>
      <c r="W564" s="96"/>
      <c r="X564" s="96"/>
      <c r="Y564" s="96"/>
      <c r="Z564" s="96"/>
      <c r="AA564" s="96"/>
    </row>
    <row r="565" spans="1:27" ht="15" hidden="1">
      <c r="A565" s="96"/>
      <c r="B565" s="96"/>
      <c r="C565" s="96"/>
      <c r="D565" s="96"/>
      <c r="E565" s="96"/>
      <c r="F565" s="96"/>
      <c r="G565" s="96"/>
      <c r="H565" s="96"/>
      <c r="I565" s="96"/>
      <c r="J565" s="96"/>
      <c r="K565" s="96"/>
      <c r="L565" s="96"/>
      <c r="M565" s="96"/>
      <c r="N565" s="96"/>
      <c r="O565" s="96"/>
      <c r="P565" s="96"/>
      <c r="Q565" s="96"/>
      <c r="R565" s="96"/>
      <c r="S565" s="96"/>
      <c r="T565" s="96"/>
      <c r="U565" s="96"/>
      <c r="V565" s="96"/>
      <c r="W565" s="96"/>
      <c r="X565" s="96"/>
      <c r="Y565" s="96"/>
      <c r="Z565" s="96"/>
      <c r="AA565" s="96"/>
    </row>
    <row r="566" spans="1:27" ht="15" hidden="1">
      <c r="A566" s="96"/>
      <c r="B566" s="96"/>
      <c r="C566" s="96"/>
      <c r="D566" s="96"/>
      <c r="E566" s="96"/>
      <c r="F566" s="96"/>
      <c r="G566" s="96"/>
      <c r="H566" s="96"/>
      <c r="I566" s="96"/>
      <c r="J566" s="96"/>
      <c r="K566" s="96"/>
      <c r="L566" s="96"/>
      <c r="M566" s="96"/>
      <c r="N566" s="96"/>
      <c r="O566" s="96"/>
      <c r="P566" s="96"/>
      <c r="Q566" s="96"/>
      <c r="R566" s="96"/>
      <c r="S566" s="96"/>
      <c r="T566" s="96"/>
      <c r="U566" s="96"/>
      <c r="V566" s="96"/>
      <c r="W566" s="96"/>
      <c r="X566" s="96"/>
      <c r="Y566" s="96"/>
      <c r="Z566" s="96"/>
      <c r="AA566" s="96"/>
    </row>
    <row r="567" spans="1:27" ht="15" hidden="1">
      <c r="A567" s="96"/>
      <c r="B567" s="96"/>
      <c r="C567" s="96"/>
      <c r="D567" s="96"/>
      <c r="E567" s="96"/>
      <c r="F567" s="96"/>
      <c r="G567" s="96"/>
      <c r="H567" s="96"/>
      <c r="I567" s="96"/>
      <c r="J567" s="96"/>
      <c r="K567" s="96"/>
      <c r="L567" s="96"/>
      <c r="M567" s="96"/>
      <c r="N567" s="96"/>
      <c r="O567" s="96"/>
      <c r="P567" s="96"/>
      <c r="Q567" s="96"/>
      <c r="R567" s="96"/>
      <c r="S567" s="96"/>
      <c r="T567" s="96"/>
      <c r="U567" s="96"/>
      <c r="V567" s="96"/>
      <c r="W567" s="96"/>
      <c r="X567" s="96"/>
      <c r="Y567" s="96"/>
      <c r="Z567" s="96"/>
      <c r="AA567" s="96"/>
    </row>
    <row r="568" spans="1:27" ht="15" hidden="1">
      <c r="A568" s="96"/>
      <c r="B568" s="96"/>
      <c r="C568" s="96"/>
      <c r="D568" s="96"/>
      <c r="E568" s="96"/>
      <c r="F568" s="96"/>
      <c r="G568" s="96"/>
      <c r="H568" s="96"/>
      <c r="I568" s="96"/>
      <c r="J568" s="96"/>
      <c r="K568" s="96"/>
      <c r="L568" s="96"/>
      <c r="M568" s="96"/>
      <c r="N568" s="96"/>
      <c r="O568" s="96"/>
      <c r="P568" s="96"/>
      <c r="Q568" s="96"/>
      <c r="R568" s="96"/>
      <c r="S568" s="96"/>
      <c r="T568" s="96"/>
      <c r="U568" s="96"/>
      <c r="V568" s="96"/>
      <c r="W568" s="96"/>
      <c r="X568" s="96"/>
      <c r="Y568" s="96"/>
      <c r="Z568" s="96"/>
      <c r="AA568" s="96"/>
    </row>
    <row r="569" spans="1:27" ht="15" hidden="1">
      <c r="A569" s="96"/>
      <c r="B569" s="96"/>
      <c r="C569" s="96"/>
      <c r="D569" s="96"/>
      <c r="E569" s="96"/>
      <c r="F569" s="96"/>
      <c r="G569" s="96"/>
      <c r="H569" s="96"/>
      <c r="I569" s="96"/>
      <c r="J569" s="96"/>
      <c r="K569" s="96"/>
      <c r="L569" s="96"/>
      <c r="M569" s="96"/>
      <c r="N569" s="96"/>
      <c r="O569" s="96"/>
      <c r="P569" s="96"/>
      <c r="Q569" s="96"/>
      <c r="R569" s="96"/>
      <c r="S569" s="96"/>
      <c r="T569" s="96"/>
      <c r="U569" s="96"/>
      <c r="V569" s="96"/>
      <c r="W569" s="96"/>
      <c r="X569" s="96"/>
      <c r="Y569" s="96"/>
      <c r="Z569" s="96"/>
      <c r="AA569" s="96"/>
    </row>
    <row r="570" spans="1:27" ht="15" hidden="1">
      <c r="A570" s="96"/>
      <c r="B570" s="96"/>
      <c r="C570" s="96"/>
      <c r="D570" s="96"/>
      <c r="E570" s="96"/>
      <c r="F570" s="96"/>
      <c r="G570" s="96"/>
      <c r="H570" s="96"/>
      <c r="I570" s="96"/>
      <c r="J570" s="96"/>
      <c r="K570" s="96"/>
      <c r="L570" s="96"/>
      <c r="M570" s="96"/>
      <c r="N570" s="96"/>
      <c r="O570" s="96"/>
      <c r="P570" s="96"/>
      <c r="Q570" s="96"/>
      <c r="R570" s="96"/>
      <c r="S570" s="96"/>
      <c r="T570" s="96"/>
      <c r="U570" s="96"/>
      <c r="V570" s="96"/>
      <c r="W570" s="96"/>
      <c r="X570" s="96"/>
      <c r="Y570" s="96"/>
      <c r="Z570" s="96"/>
      <c r="AA570" s="96"/>
    </row>
    <row r="571" spans="1:27" ht="15" hidden="1">
      <c r="A571" s="96"/>
      <c r="B571" s="96"/>
      <c r="C571" s="96"/>
      <c r="D571" s="96"/>
      <c r="E571" s="96"/>
      <c r="F571" s="96"/>
      <c r="G571" s="96"/>
      <c r="H571" s="96"/>
      <c r="I571" s="96"/>
      <c r="J571" s="96"/>
      <c r="K571" s="96"/>
      <c r="L571" s="96"/>
      <c r="M571" s="96"/>
      <c r="N571" s="96"/>
      <c r="O571" s="96"/>
      <c r="P571" s="96"/>
      <c r="Q571" s="96"/>
      <c r="R571" s="96"/>
      <c r="S571" s="96"/>
      <c r="T571" s="96"/>
      <c r="U571" s="96"/>
      <c r="V571" s="96"/>
      <c r="W571" s="96"/>
      <c r="X571" s="96"/>
      <c r="Y571" s="96"/>
      <c r="Z571" s="96"/>
      <c r="AA571" s="96"/>
    </row>
    <row r="572" spans="1:27" ht="15" hidden="1">
      <c r="A572" s="96"/>
      <c r="B572" s="96"/>
      <c r="C572" s="96"/>
      <c r="D572" s="96"/>
      <c r="E572" s="96"/>
      <c r="F572" s="96"/>
      <c r="G572" s="96"/>
      <c r="H572" s="96"/>
      <c r="I572" s="96"/>
      <c r="J572" s="96"/>
      <c r="K572" s="96"/>
      <c r="L572" s="96"/>
      <c r="M572" s="96"/>
      <c r="N572" s="96"/>
      <c r="O572" s="96"/>
      <c r="P572" s="96"/>
      <c r="Q572" s="96"/>
      <c r="R572" s="96"/>
      <c r="S572" s="96"/>
      <c r="T572" s="96"/>
      <c r="U572" s="96"/>
      <c r="V572" s="96"/>
      <c r="W572" s="96"/>
      <c r="X572" s="96"/>
      <c r="Y572" s="96"/>
      <c r="Z572" s="96"/>
      <c r="AA572" s="96"/>
    </row>
    <row r="573" spans="1:27" ht="15" hidden="1">
      <c r="A573" s="96"/>
      <c r="B573" s="96"/>
      <c r="C573" s="96"/>
      <c r="D573" s="96"/>
      <c r="E573" s="96"/>
      <c r="F573" s="96"/>
      <c r="G573" s="96"/>
      <c r="H573" s="96"/>
      <c r="I573" s="96"/>
      <c r="J573" s="96"/>
      <c r="K573" s="96"/>
      <c r="L573" s="96"/>
      <c r="M573" s="96"/>
      <c r="N573" s="96"/>
      <c r="O573" s="96"/>
      <c r="P573" s="96"/>
      <c r="Q573" s="96"/>
      <c r="R573" s="96"/>
      <c r="S573" s="96"/>
      <c r="T573" s="96"/>
      <c r="U573" s="96"/>
      <c r="V573" s="96"/>
      <c r="W573" s="96"/>
      <c r="X573" s="96"/>
      <c r="Y573" s="96"/>
      <c r="Z573" s="96"/>
      <c r="AA573" s="96"/>
    </row>
    <row r="574" spans="1:27" ht="15" hidden="1">
      <c r="A574" s="96"/>
      <c r="B574" s="96"/>
      <c r="C574" s="96"/>
      <c r="D574" s="96"/>
      <c r="E574" s="96"/>
      <c r="F574" s="96"/>
      <c r="G574" s="96"/>
      <c r="H574" s="96"/>
      <c r="I574" s="96"/>
      <c r="J574" s="96"/>
      <c r="K574" s="96"/>
      <c r="L574" s="96"/>
      <c r="M574" s="96"/>
      <c r="N574" s="96"/>
      <c r="O574" s="96"/>
      <c r="P574" s="96"/>
      <c r="Q574" s="96"/>
      <c r="R574" s="96"/>
      <c r="S574" s="96"/>
      <c r="T574" s="96"/>
      <c r="U574" s="96"/>
      <c r="V574" s="96"/>
      <c r="W574" s="96"/>
      <c r="X574" s="96"/>
      <c r="Y574" s="96"/>
      <c r="Z574" s="96"/>
      <c r="AA574" s="96"/>
    </row>
    <row r="575" spans="1:27" ht="15" hidden="1">
      <c r="A575" s="96"/>
      <c r="B575" s="96"/>
      <c r="C575" s="96"/>
      <c r="D575" s="96"/>
      <c r="E575" s="96"/>
      <c r="F575" s="96"/>
      <c r="G575" s="96"/>
      <c r="H575" s="96"/>
      <c r="I575" s="96"/>
      <c r="J575" s="96"/>
      <c r="K575" s="96"/>
      <c r="L575" s="96"/>
      <c r="M575" s="96"/>
      <c r="N575" s="96"/>
      <c r="O575" s="96"/>
      <c r="P575" s="96"/>
      <c r="Q575" s="96"/>
      <c r="R575" s="96"/>
      <c r="S575" s="96"/>
      <c r="T575" s="96"/>
      <c r="U575" s="96"/>
      <c r="V575" s="96"/>
      <c r="W575" s="96"/>
      <c r="X575" s="96"/>
      <c r="Y575" s="96"/>
      <c r="Z575" s="96"/>
      <c r="AA575" s="96"/>
    </row>
    <row r="576" spans="1:27" ht="15" hidden="1">
      <c r="A576" s="96"/>
      <c r="B576" s="96"/>
      <c r="C576" s="96"/>
      <c r="D576" s="96"/>
      <c r="E576" s="96"/>
      <c r="F576" s="96"/>
      <c r="G576" s="96"/>
      <c r="H576" s="96"/>
      <c r="I576" s="96"/>
      <c r="J576" s="96"/>
      <c r="K576" s="96"/>
      <c r="L576" s="96"/>
      <c r="M576" s="96"/>
      <c r="N576" s="96"/>
      <c r="O576" s="96"/>
      <c r="P576" s="96"/>
      <c r="Q576" s="96"/>
      <c r="R576" s="96"/>
      <c r="S576" s="96"/>
      <c r="T576" s="96"/>
      <c r="U576" s="96"/>
      <c r="V576" s="96"/>
      <c r="W576" s="96"/>
      <c r="X576" s="96"/>
      <c r="Y576" s="96"/>
      <c r="Z576" s="96"/>
      <c r="AA576" s="96"/>
    </row>
    <row r="577" spans="1:27" ht="15" hidden="1">
      <c r="A577" s="96"/>
      <c r="B577" s="96"/>
      <c r="C577" s="96"/>
      <c r="D577" s="96"/>
      <c r="E577" s="96"/>
      <c r="F577" s="96"/>
      <c r="G577" s="96"/>
      <c r="H577" s="96"/>
      <c r="I577" s="96"/>
      <c r="J577" s="96"/>
      <c r="K577" s="96"/>
      <c r="L577" s="96"/>
      <c r="M577" s="96"/>
      <c r="N577" s="96"/>
      <c r="O577" s="96"/>
      <c r="P577" s="96"/>
      <c r="Q577" s="96"/>
      <c r="R577" s="96"/>
      <c r="S577" s="96"/>
      <c r="T577" s="96"/>
      <c r="U577" s="96"/>
      <c r="V577" s="96"/>
      <c r="W577" s="96"/>
      <c r="X577" s="96"/>
      <c r="Y577" s="96"/>
      <c r="Z577" s="96"/>
      <c r="AA577" s="96"/>
    </row>
    <row r="578" spans="1:27" ht="15" hidden="1">
      <c r="A578" s="96"/>
      <c r="B578" s="96"/>
      <c r="C578" s="96"/>
      <c r="D578" s="96"/>
      <c r="E578" s="96"/>
      <c r="F578" s="96"/>
      <c r="G578" s="96"/>
      <c r="H578" s="96"/>
      <c r="I578" s="96"/>
      <c r="J578" s="96"/>
      <c r="K578" s="96"/>
      <c r="L578" s="96"/>
      <c r="M578" s="96"/>
      <c r="N578" s="96"/>
      <c r="O578" s="96"/>
      <c r="P578" s="96"/>
      <c r="Q578" s="96"/>
      <c r="R578" s="96"/>
      <c r="S578" s="96"/>
      <c r="T578" s="96"/>
      <c r="U578" s="96"/>
      <c r="V578" s="96"/>
      <c r="W578" s="96"/>
      <c r="X578" s="96"/>
      <c r="Y578" s="96"/>
      <c r="Z578" s="96"/>
      <c r="AA578" s="96"/>
    </row>
    <row r="579" spans="1:27" ht="15" hidden="1">
      <c r="A579" s="96"/>
      <c r="B579" s="96"/>
      <c r="C579" s="96"/>
      <c r="D579" s="96"/>
      <c r="E579" s="96"/>
      <c r="F579" s="96"/>
      <c r="G579" s="96"/>
      <c r="H579" s="96"/>
      <c r="I579" s="96"/>
      <c r="J579" s="96"/>
      <c r="K579" s="96"/>
      <c r="L579" s="96"/>
      <c r="M579" s="96"/>
      <c r="N579" s="96"/>
      <c r="O579" s="96"/>
      <c r="P579" s="96"/>
      <c r="Q579" s="96"/>
      <c r="R579" s="96"/>
      <c r="S579" s="96"/>
      <c r="T579" s="96"/>
      <c r="U579" s="96"/>
      <c r="V579" s="96"/>
      <c r="W579" s="96"/>
      <c r="X579" s="96"/>
      <c r="Y579" s="96"/>
      <c r="Z579" s="96"/>
      <c r="AA579" s="96"/>
    </row>
    <row r="580" spans="1:27" ht="15" hidden="1">
      <c r="A580" s="96"/>
      <c r="B580" s="96"/>
      <c r="C580" s="96"/>
      <c r="D580" s="96"/>
      <c r="E580" s="96"/>
      <c r="F580" s="96"/>
      <c r="G580" s="96"/>
      <c r="H580" s="96"/>
      <c r="I580" s="96"/>
      <c r="J580" s="96"/>
      <c r="K580" s="96"/>
      <c r="L580" s="96"/>
      <c r="M580" s="96"/>
      <c r="N580" s="96"/>
      <c r="O580" s="96"/>
      <c r="P580" s="96"/>
      <c r="Q580" s="96"/>
      <c r="R580" s="96"/>
      <c r="S580" s="96"/>
      <c r="T580" s="96"/>
      <c r="U580" s="96"/>
      <c r="V580" s="96"/>
      <c r="W580" s="96"/>
      <c r="X580" s="96"/>
      <c r="Y580" s="96"/>
      <c r="Z580" s="96"/>
      <c r="AA580" s="96"/>
    </row>
    <row r="581" spans="1:27" ht="15" hidden="1">
      <c r="A581" s="96"/>
      <c r="B581" s="96"/>
      <c r="C581" s="96"/>
      <c r="D581" s="96"/>
      <c r="E581" s="96"/>
      <c r="F581" s="96"/>
      <c r="G581" s="96"/>
      <c r="H581" s="96"/>
      <c r="I581" s="96"/>
      <c r="J581" s="96"/>
      <c r="K581" s="96"/>
      <c r="L581" s="96"/>
      <c r="M581" s="96"/>
      <c r="N581" s="96"/>
      <c r="O581" s="96"/>
      <c r="P581" s="96"/>
      <c r="Q581" s="96"/>
      <c r="R581" s="96"/>
      <c r="S581" s="96"/>
      <c r="T581" s="96"/>
      <c r="U581" s="96"/>
      <c r="V581" s="96"/>
      <c r="W581" s="96"/>
      <c r="X581" s="96"/>
      <c r="Y581" s="96"/>
      <c r="Z581" s="96"/>
      <c r="AA581" s="96"/>
    </row>
    <row r="582" spans="1:27" ht="15" hidden="1">
      <c r="A582" s="96"/>
      <c r="B582" s="96"/>
      <c r="C582" s="96"/>
      <c r="D582" s="96"/>
      <c r="E582" s="96"/>
      <c r="F582" s="96"/>
      <c r="G582" s="96"/>
      <c r="H582" s="96"/>
      <c r="I582" s="96"/>
      <c r="J582" s="96"/>
      <c r="K582" s="96"/>
      <c r="L582" s="96"/>
      <c r="M582" s="96"/>
      <c r="N582" s="96"/>
      <c r="O582" s="96"/>
      <c r="P582" s="96"/>
      <c r="Q582" s="96"/>
      <c r="R582" s="96"/>
      <c r="S582" s="96"/>
      <c r="T582" s="96"/>
      <c r="U582" s="96"/>
      <c r="V582" s="96"/>
      <c r="W582" s="96"/>
      <c r="X582" s="96"/>
      <c r="Y582" s="96"/>
      <c r="Z582" s="96"/>
      <c r="AA582" s="96"/>
    </row>
    <row r="583" spans="1:27" ht="15" hidden="1">
      <c r="A583" s="96"/>
      <c r="B583" s="96"/>
      <c r="C583" s="96"/>
      <c r="D583" s="96"/>
      <c r="E583" s="96"/>
      <c r="F583" s="96"/>
      <c r="G583" s="96"/>
      <c r="H583" s="96"/>
      <c r="I583" s="96"/>
      <c r="J583" s="96"/>
      <c r="K583" s="96"/>
      <c r="L583" s="96"/>
      <c r="M583" s="96"/>
      <c r="N583" s="96"/>
      <c r="O583" s="96"/>
      <c r="P583" s="96"/>
      <c r="Q583" s="96"/>
      <c r="R583" s="96"/>
      <c r="S583" s="96"/>
      <c r="T583" s="96"/>
      <c r="U583" s="96"/>
      <c r="V583" s="96"/>
      <c r="W583" s="96"/>
      <c r="X583" s="96"/>
      <c r="Y583" s="96"/>
      <c r="Z583" s="96"/>
      <c r="AA583" s="96"/>
    </row>
    <row r="584" spans="1:27" ht="15" hidden="1">
      <c r="A584" s="96"/>
      <c r="B584" s="96"/>
      <c r="C584" s="96"/>
      <c r="D584" s="96"/>
      <c r="E584" s="96"/>
      <c r="F584" s="96"/>
      <c r="G584" s="96"/>
      <c r="H584" s="96"/>
      <c r="I584" s="96"/>
      <c r="J584" s="96"/>
      <c r="K584" s="96"/>
      <c r="L584" s="96"/>
      <c r="M584" s="96"/>
      <c r="N584" s="96"/>
      <c r="O584" s="96"/>
      <c r="P584" s="96"/>
      <c r="Q584" s="96"/>
      <c r="R584" s="96"/>
      <c r="S584" s="96"/>
      <c r="T584" s="96"/>
      <c r="U584" s="96"/>
      <c r="V584" s="96"/>
      <c r="W584" s="96"/>
      <c r="X584" s="96"/>
      <c r="Y584" s="96"/>
      <c r="Z584" s="96"/>
      <c r="AA584" s="96"/>
    </row>
    <row r="585" spans="1:27" ht="15" hidden="1">
      <c r="A585" s="96"/>
      <c r="B585" s="96"/>
      <c r="C585" s="96"/>
      <c r="D585" s="96"/>
      <c r="E585" s="96"/>
      <c r="F585" s="96"/>
      <c r="G585" s="96"/>
      <c r="H585" s="96"/>
      <c r="I585" s="96"/>
      <c r="J585" s="96"/>
      <c r="K585" s="96"/>
      <c r="L585" s="96"/>
      <c r="M585" s="96"/>
      <c r="N585" s="96"/>
      <c r="O585" s="96"/>
      <c r="P585" s="96"/>
      <c r="Q585" s="96"/>
      <c r="R585" s="96"/>
      <c r="S585" s="96"/>
      <c r="T585" s="96"/>
      <c r="U585" s="96"/>
      <c r="V585" s="96"/>
      <c r="W585" s="96"/>
      <c r="X585" s="96"/>
      <c r="Y585" s="96"/>
      <c r="Z585" s="96"/>
      <c r="AA585" s="96"/>
    </row>
    <row r="586" spans="1:27" ht="15" hidden="1">
      <c r="A586" s="96"/>
      <c r="B586" s="96"/>
      <c r="C586" s="96"/>
      <c r="D586" s="96"/>
      <c r="E586" s="96"/>
      <c r="F586" s="96"/>
      <c r="G586" s="96"/>
      <c r="H586" s="96"/>
      <c r="I586" s="96"/>
      <c r="J586" s="96"/>
      <c r="K586" s="96"/>
      <c r="L586" s="96"/>
      <c r="M586" s="96"/>
      <c r="N586" s="96"/>
      <c r="O586" s="96"/>
      <c r="P586" s="96"/>
      <c r="Q586" s="96"/>
      <c r="R586" s="96"/>
      <c r="S586" s="96"/>
      <c r="T586" s="96"/>
      <c r="U586" s="96"/>
      <c r="V586" s="96"/>
      <c r="W586" s="96"/>
      <c r="X586" s="96"/>
      <c r="Y586" s="96"/>
      <c r="Z586" s="96"/>
      <c r="AA586" s="96"/>
    </row>
    <row r="587" spans="1:27" ht="15" hidden="1">
      <c r="A587" s="96"/>
      <c r="B587" s="96"/>
      <c r="C587" s="96"/>
      <c r="D587" s="96"/>
      <c r="E587" s="96"/>
      <c r="F587" s="96"/>
      <c r="G587" s="96"/>
      <c r="H587" s="96"/>
      <c r="I587" s="96"/>
      <c r="J587" s="96"/>
      <c r="K587" s="96"/>
      <c r="L587" s="96"/>
      <c r="M587" s="96"/>
      <c r="N587" s="96"/>
      <c r="O587" s="96"/>
      <c r="P587" s="96"/>
      <c r="Q587" s="96"/>
      <c r="R587" s="96"/>
      <c r="S587" s="96"/>
      <c r="T587" s="96"/>
      <c r="U587" s="96"/>
      <c r="V587" s="96"/>
      <c r="W587" s="96"/>
      <c r="X587" s="96"/>
      <c r="Y587" s="96"/>
      <c r="Z587" s="96"/>
      <c r="AA587" s="96"/>
    </row>
    <row r="588" spans="1:27" ht="15" hidden="1">
      <c r="A588" s="96"/>
      <c r="B588" s="96"/>
      <c r="C588" s="96"/>
      <c r="D588" s="96"/>
      <c r="E588" s="96"/>
      <c r="F588" s="96"/>
      <c r="G588" s="96"/>
      <c r="H588" s="96"/>
      <c r="I588" s="96"/>
      <c r="J588" s="96"/>
      <c r="K588" s="96"/>
      <c r="L588" s="96"/>
      <c r="M588" s="96"/>
      <c r="N588" s="96"/>
      <c r="O588" s="96"/>
      <c r="P588" s="96"/>
      <c r="Q588" s="96"/>
      <c r="R588" s="96"/>
      <c r="S588" s="96"/>
      <c r="T588" s="96"/>
      <c r="U588" s="96"/>
      <c r="V588" s="96"/>
      <c r="W588" s="96"/>
      <c r="X588" s="96"/>
      <c r="Y588" s="96"/>
      <c r="Z588" s="96"/>
      <c r="AA588" s="96"/>
    </row>
    <row r="589" spans="1:27" ht="15" hidden="1">
      <c r="A589" s="96"/>
      <c r="B589" s="96"/>
      <c r="C589" s="96"/>
      <c r="D589" s="96"/>
      <c r="E589" s="96"/>
      <c r="F589" s="96"/>
      <c r="G589" s="96"/>
      <c r="H589" s="96"/>
      <c r="I589" s="96"/>
      <c r="J589" s="96"/>
      <c r="K589" s="96"/>
      <c r="L589" s="96"/>
      <c r="M589" s="96"/>
      <c r="N589" s="96"/>
      <c r="O589" s="96"/>
      <c r="P589" s="96"/>
      <c r="Q589" s="96"/>
      <c r="R589" s="96"/>
      <c r="S589" s="96"/>
      <c r="T589" s="96"/>
      <c r="U589" s="96"/>
      <c r="V589" s="96"/>
      <c r="W589" s="96"/>
      <c r="X589" s="96"/>
      <c r="Y589" s="96"/>
      <c r="Z589" s="96"/>
      <c r="AA589" s="96"/>
    </row>
    <row r="590" spans="1:27" ht="15" hidden="1">
      <c r="A590" s="96"/>
      <c r="B590" s="96"/>
      <c r="C590" s="96"/>
      <c r="D590" s="96"/>
      <c r="E590" s="96"/>
      <c r="F590" s="96"/>
      <c r="G590" s="96"/>
      <c r="H590" s="96"/>
      <c r="I590" s="96"/>
      <c r="J590" s="96"/>
      <c r="K590" s="96"/>
      <c r="L590" s="96"/>
      <c r="M590" s="96"/>
      <c r="N590" s="96"/>
      <c r="O590" s="96"/>
      <c r="P590" s="96"/>
      <c r="Q590" s="96"/>
      <c r="R590" s="96"/>
      <c r="S590" s="96"/>
      <c r="T590" s="96"/>
      <c r="U590" s="96"/>
      <c r="V590" s="96"/>
      <c r="W590" s="96"/>
      <c r="X590" s="96"/>
      <c r="Y590" s="96"/>
      <c r="Z590" s="96"/>
      <c r="AA590" s="96"/>
    </row>
    <row r="591" spans="1:27" ht="15" hidden="1">
      <c r="A591" s="96"/>
      <c r="B591" s="96"/>
      <c r="C591" s="96"/>
      <c r="D591" s="96"/>
      <c r="E591" s="96"/>
      <c r="F591" s="96"/>
      <c r="G591" s="96"/>
      <c r="H591" s="96"/>
      <c r="I591" s="96"/>
      <c r="J591" s="96"/>
      <c r="K591" s="96"/>
      <c r="L591" s="96"/>
      <c r="M591" s="96"/>
      <c r="N591" s="96"/>
      <c r="O591" s="96"/>
      <c r="P591" s="96"/>
      <c r="Q591" s="96"/>
      <c r="R591" s="96"/>
      <c r="S591" s="96"/>
      <c r="T591" s="96"/>
      <c r="U591" s="96"/>
      <c r="V591" s="96"/>
      <c r="W591" s="96"/>
      <c r="X591" s="96"/>
      <c r="Y591" s="96"/>
      <c r="Z591" s="96"/>
      <c r="AA591" s="96"/>
    </row>
    <row r="592" spans="1:27" ht="15" hidden="1">
      <c r="A592" s="96"/>
      <c r="B592" s="96"/>
      <c r="C592" s="96"/>
      <c r="D592" s="96"/>
      <c r="E592" s="96"/>
      <c r="F592" s="96"/>
      <c r="G592" s="96"/>
      <c r="H592" s="96"/>
      <c r="I592" s="96"/>
      <c r="J592" s="96"/>
      <c r="K592" s="96"/>
      <c r="L592" s="96"/>
      <c r="M592" s="96"/>
      <c r="N592" s="96"/>
      <c r="O592" s="96"/>
      <c r="P592" s="96"/>
      <c r="Q592" s="96"/>
      <c r="R592" s="96"/>
      <c r="S592" s="96"/>
      <c r="T592" s="96"/>
      <c r="U592" s="96"/>
      <c r="V592" s="96"/>
      <c r="W592" s="96"/>
      <c r="X592" s="96"/>
      <c r="Y592" s="96"/>
      <c r="Z592" s="96"/>
      <c r="AA592" s="96"/>
    </row>
    <row r="593" spans="1:27" ht="15" hidden="1">
      <c r="A593" s="96"/>
      <c r="B593" s="96"/>
      <c r="C593" s="96"/>
      <c r="D593" s="96"/>
      <c r="E593" s="96"/>
      <c r="F593" s="96"/>
      <c r="G593" s="96"/>
      <c r="H593" s="96"/>
      <c r="I593" s="96"/>
      <c r="J593" s="96"/>
      <c r="K593" s="96"/>
      <c r="L593" s="96"/>
      <c r="M593" s="96"/>
      <c r="N593" s="96"/>
      <c r="O593" s="96"/>
      <c r="P593" s="96"/>
      <c r="Q593" s="96"/>
      <c r="R593" s="96"/>
      <c r="S593" s="96"/>
      <c r="T593" s="96"/>
      <c r="U593" s="96"/>
      <c r="V593" s="96"/>
      <c r="W593" s="96"/>
      <c r="X593" s="96"/>
      <c r="Y593" s="96"/>
      <c r="Z593" s="96"/>
      <c r="AA593" s="96"/>
    </row>
    <row r="594" spans="1:27" ht="15" hidden="1">
      <c r="A594" s="96"/>
      <c r="B594" s="96"/>
      <c r="C594" s="96"/>
      <c r="D594" s="96"/>
      <c r="E594" s="96"/>
      <c r="F594" s="96"/>
      <c r="G594" s="96"/>
      <c r="H594" s="96"/>
      <c r="I594" s="96"/>
      <c r="J594" s="96"/>
      <c r="K594" s="96"/>
      <c r="L594" s="96"/>
      <c r="M594" s="96"/>
      <c r="N594" s="96"/>
      <c r="O594" s="96"/>
      <c r="P594" s="96"/>
      <c r="Q594" s="96"/>
      <c r="R594" s="96"/>
      <c r="S594" s="96"/>
      <c r="T594" s="96"/>
      <c r="U594" s="96"/>
      <c r="V594" s="96"/>
      <c r="W594" s="96"/>
      <c r="X594" s="96"/>
      <c r="Y594" s="96"/>
      <c r="Z594" s="96"/>
      <c r="AA594" s="96"/>
    </row>
    <row r="595" spans="1:27" ht="15" hidden="1">
      <c r="A595" s="96"/>
      <c r="B595" s="96"/>
      <c r="C595" s="96"/>
      <c r="D595" s="96"/>
      <c r="E595" s="96"/>
      <c r="F595" s="96"/>
      <c r="G595" s="96"/>
      <c r="H595" s="96"/>
      <c r="I595" s="96"/>
      <c r="J595" s="96"/>
      <c r="K595" s="96"/>
      <c r="L595" s="96"/>
      <c r="M595" s="96"/>
      <c r="N595" s="96"/>
      <c r="O595" s="96"/>
      <c r="P595" s="96"/>
      <c r="Q595" s="96"/>
      <c r="R595" s="96"/>
      <c r="S595" s="96"/>
      <c r="T595" s="96"/>
      <c r="U595" s="96"/>
      <c r="V595" s="96"/>
      <c r="W595" s="96"/>
      <c r="X595" s="96"/>
      <c r="Y595" s="96"/>
      <c r="Z595" s="96"/>
      <c r="AA595" s="96"/>
    </row>
    <row r="596" spans="1:27" ht="15" hidden="1">
      <c r="A596" s="96"/>
      <c r="B596" s="96"/>
      <c r="C596" s="96"/>
      <c r="D596" s="96"/>
      <c r="E596" s="96"/>
      <c r="F596" s="96"/>
      <c r="G596" s="96"/>
      <c r="H596" s="96"/>
      <c r="I596" s="96"/>
      <c r="J596" s="96"/>
      <c r="K596" s="96"/>
      <c r="L596" s="96"/>
      <c r="M596" s="96"/>
      <c r="N596" s="96"/>
      <c r="O596" s="96"/>
      <c r="P596" s="96"/>
      <c r="Q596" s="96"/>
      <c r="R596" s="96"/>
      <c r="S596" s="96"/>
      <c r="T596" s="96"/>
      <c r="U596" s="96"/>
      <c r="V596" s="96"/>
      <c r="W596" s="96"/>
      <c r="X596" s="96"/>
      <c r="Y596" s="96"/>
      <c r="Z596" s="96"/>
      <c r="AA596" s="96"/>
    </row>
    <row r="597" spans="1:27" ht="15" hidden="1">
      <c r="A597" s="96"/>
      <c r="B597" s="96"/>
      <c r="C597" s="96"/>
      <c r="D597" s="96"/>
      <c r="E597" s="96"/>
      <c r="F597" s="96"/>
      <c r="G597" s="96"/>
      <c r="H597" s="96"/>
      <c r="I597" s="96"/>
      <c r="J597" s="96"/>
      <c r="K597" s="96"/>
      <c r="L597" s="96"/>
      <c r="M597" s="96"/>
      <c r="N597" s="96"/>
      <c r="O597" s="96"/>
      <c r="P597" s="96"/>
      <c r="Q597" s="96"/>
      <c r="R597" s="96"/>
      <c r="S597" s="96"/>
      <c r="T597" s="96"/>
      <c r="U597" s="96"/>
      <c r="V597" s="96"/>
      <c r="W597" s="96"/>
      <c r="X597" s="96"/>
      <c r="Y597" s="96"/>
      <c r="Z597" s="96"/>
      <c r="AA597" s="96"/>
    </row>
    <row r="598" spans="1:27" ht="15" hidden="1">
      <c r="A598" s="96"/>
      <c r="B598" s="96"/>
      <c r="C598" s="96"/>
      <c r="D598" s="96"/>
      <c r="E598" s="96"/>
      <c r="F598" s="96"/>
      <c r="G598" s="96"/>
      <c r="H598" s="96"/>
      <c r="I598" s="96"/>
      <c r="J598" s="96"/>
      <c r="K598" s="96"/>
      <c r="L598" s="96"/>
      <c r="M598" s="96"/>
      <c r="N598" s="96"/>
      <c r="O598" s="96"/>
      <c r="P598" s="96"/>
      <c r="Q598" s="96"/>
      <c r="R598" s="96"/>
      <c r="S598" s="96"/>
      <c r="T598" s="96"/>
      <c r="U598" s="96"/>
      <c r="V598" s="96"/>
      <c r="W598" s="96"/>
      <c r="X598" s="96"/>
      <c r="Y598" s="96"/>
      <c r="Z598" s="96"/>
      <c r="AA598" s="96"/>
    </row>
    <row r="599" spans="1:27" ht="15" hidden="1">
      <c r="A599" s="96"/>
      <c r="B599" s="96"/>
      <c r="C599" s="96"/>
      <c r="D599" s="96"/>
      <c r="E599" s="96"/>
      <c r="F599" s="96"/>
      <c r="G599" s="96"/>
      <c r="H599" s="96"/>
      <c r="I599" s="96"/>
      <c r="J599" s="96"/>
      <c r="K599" s="96"/>
      <c r="L599" s="96"/>
      <c r="M599" s="96"/>
      <c r="N599" s="96"/>
      <c r="O599" s="96"/>
      <c r="P599" s="96"/>
      <c r="Q599" s="96"/>
      <c r="R599" s="96"/>
      <c r="S599" s="96"/>
      <c r="T599" s="96"/>
      <c r="U599" s="96"/>
      <c r="V599" s="96"/>
      <c r="W599" s="96"/>
      <c r="X599" s="96"/>
      <c r="Y599" s="96"/>
      <c r="Z599" s="96"/>
      <c r="AA599" s="96"/>
    </row>
    <row r="600" spans="1:27" ht="15" hidden="1">
      <c r="A600" s="96"/>
      <c r="B600" s="96"/>
      <c r="C600" s="96"/>
      <c r="D600" s="96"/>
      <c r="E600" s="96"/>
      <c r="F600" s="96"/>
      <c r="G600" s="96"/>
      <c r="H600" s="96"/>
      <c r="I600" s="96"/>
      <c r="J600" s="96"/>
      <c r="K600" s="96"/>
      <c r="L600" s="96"/>
      <c r="M600" s="96"/>
      <c r="N600" s="96"/>
      <c r="O600" s="96"/>
      <c r="P600" s="96"/>
      <c r="Q600" s="96"/>
      <c r="R600" s="96"/>
      <c r="S600" s="96"/>
      <c r="T600" s="96"/>
      <c r="U600" s="96"/>
      <c r="V600" s="96"/>
      <c r="W600" s="96"/>
      <c r="X600" s="96"/>
      <c r="Y600" s="96"/>
      <c r="Z600" s="96"/>
      <c r="AA600" s="96"/>
    </row>
    <row r="601" spans="1:27" ht="15" hidden="1">
      <c r="A601" s="96"/>
      <c r="B601" s="96"/>
      <c r="C601" s="96"/>
      <c r="D601" s="96"/>
      <c r="E601" s="96"/>
      <c r="F601" s="96"/>
      <c r="G601" s="96"/>
      <c r="H601" s="96"/>
      <c r="I601" s="96"/>
      <c r="J601" s="96"/>
      <c r="K601" s="96"/>
      <c r="L601" s="96"/>
      <c r="M601" s="96"/>
      <c r="N601" s="96"/>
      <c r="O601" s="96"/>
      <c r="P601" s="96"/>
      <c r="Q601" s="96"/>
      <c r="R601" s="96"/>
      <c r="S601" s="96"/>
      <c r="T601" s="96"/>
      <c r="U601" s="96"/>
      <c r="V601" s="96"/>
      <c r="W601" s="96"/>
      <c r="X601" s="96"/>
      <c r="Y601" s="96"/>
      <c r="Z601" s="96"/>
      <c r="AA601" s="96"/>
    </row>
    <row r="602" spans="1:27" ht="15" hidden="1">
      <c r="A602" s="96"/>
      <c r="B602" s="96"/>
      <c r="C602" s="96"/>
      <c r="D602" s="96"/>
      <c r="E602" s="96"/>
      <c r="F602" s="96"/>
      <c r="G602" s="96"/>
      <c r="H602" s="96"/>
      <c r="I602" s="96"/>
      <c r="J602" s="96"/>
      <c r="K602" s="96"/>
      <c r="L602" s="96"/>
      <c r="M602" s="96"/>
      <c r="N602" s="96"/>
      <c r="O602" s="96"/>
      <c r="P602" s="96"/>
      <c r="Q602" s="96"/>
      <c r="R602" s="96"/>
      <c r="S602" s="96"/>
      <c r="T602" s="96"/>
      <c r="U602" s="96"/>
      <c r="V602" s="96"/>
      <c r="W602" s="96"/>
      <c r="X602" s="96"/>
      <c r="Y602" s="96"/>
      <c r="Z602" s="96"/>
      <c r="AA602" s="96"/>
    </row>
    <row r="603" spans="1:27" ht="15" hidden="1">
      <c r="A603" s="96"/>
      <c r="B603" s="96"/>
      <c r="C603" s="96"/>
      <c r="D603" s="96"/>
      <c r="E603" s="96"/>
      <c r="F603" s="96"/>
      <c r="G603" s="96"/>
      <c r="H603" s="96"/>
      <c r="I603" s="96"/>
      <c r="J603" s="96"/>
      <c r="K603" s="96"/>
      <c r="L603" s="96"/>
      <c r="M603" s="96"/>
      <c r="N603" s="96"/>
      <c r="O603" s="96"/>
      <c r="P603" s="96"/>
      <c r="Q603" s="96"/>
      <c r="R603" s="96"/>
      <c r="S603" s="96"/>
      <c r="T603" s="96"/>
      <c r="U603" s="96"/>
      <c r="V603" s="96"/>
      <c r="W603" s="96"/>
      <c r="X603" s="96"/>
      <c r="Y603" s="96"/>
      <c r="Z603" s="96"/>
      <c r="AA603" s="96"/>
    </row>
    <row r="604" spans="1:27" ht="15" hidden="1">
      <c r="A604" s="96"/>
      <c r="B604" s="96"/>
      <c r="C604" s="96"/>
      <c r="D604" s="96"/>
      <c r="E604" s="96"/>
      <c r="F604" s="96"/>
      <c r="G604" s="96"/>
      <c r="H604" s="96"/>
      <c r="I604" s="96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6"/>
      <c r="U604" s="96"/>
      <c r="V604" s="96"/>
      <c r="W604" s="96"/>
      <c r="X604" s="96"/>
      <c r="Y604" s="96"/>
      <c r="Z604" s="96"/>
      <c r="AA604" s="96"/>
    </row>
    <row r="605" spans="1:27" ht="15" hidden="1">
      <c r="A605" s="96"/>
      <c r="B605" s="96"/>
      <c r="C605" s="96"/>
      <c r="D605" s="96"/>
      <c r="E605" s="96"/>
      <c r="F605" s="96"/>
      <c r="G605" s="96"/>
      <c r="H605" s="96"/>
      <c r="I605" s="96"/>
      <c r="J605" s="96"/>
      <c r="K605" s="96"/>
      <c r="L605" s="96"/>
      <c r="M605" s="96"/>
      <c r="N605" s="96"/>
      <c r="O605" s="96"/>
      <c r="P605" s="96"/>
      <c r="Q605" s="96"/>
      <c r="R605" s="96"/>
      <c r="S605" s="96"/>
      <c r="T605" s="96"/>
      <c r="U605" s="96"/>
      <c r="V605" s="96"/>
      <c r="W605" s="96"/>
      <c r="X605" s="96"/>
      <c r="Y605" s="96"/>
      <c r="Z605" s="96"/>
      <c r="AA605" s="96"/>
    </row>
    <row r="606" spans="1:27" ht="15" hidden="1">
      <c r="A606" s="96"/>
      <c r="B606" s="96"/>
      <c r="C606" s="96"/>
      <c r="D606" s="96"/>
      <c r="E606" s="96"/>
      <c r="F606" s="96"/>
      <c r="G606" s="96"/>
      <c r="H606" s="96"/>
      <c r="I606" s="96"/>
      <c r="J606" s="96"/>
      <c r="K606" s="96"/>
      <c r="L606" s="96"/>
      <c r="M606" s="96"/>
      <c r="N606" s="96"/>
      <c r="O606" s="96"/>
      <c r="P606" s="96"/>
      <c r="Q606" s="96"/>
      <c r="R606" s="96"/>
      <c r="S606" s="96"/>
      <c r="T606" s="96"/>
      <c r="U606" s="96"/>
      <c r="V606" s="96"/>
      <c r="W606" s="96"/>
      <c r="X606" s="96"/>
      <c r="Y606" s="96"/>
      <c r="Z606" s="96"/>
      <c r="AA606" s="96"/>
    </row>
    <row r="607" spans="1:27" ht="15" hidden="1">
      <c r="A607" s="96"/>
      <c r="B607" s="96"/>
      <c r="C607" s="96"/>
      <c r="D607" s="96"/>
      <c r="E607" s="96"/>
      <c r="F607" s="96"/>
      <c r="G607" s="96"/>
      <c r="H607" s="96"/>
      <c r="I607" s="96"/>
      <c r="J607" s="96"/>
      <c r="K607" s="96"/>
      <c r="L607" s="96"/>
      <c r="M607" s="96"/>
      <c r="N607" s="96"/>
      <c r="O607" s="96"/>
      <c r="P607" s="96"/>
      <c r="Q607" s="96"/>
      <c r="R607" s="96"/>
      <c r="S607" s="96"/>
      <c r="T607" s="96"/>
      <c r="U607" s="96"/>
      <c r="V607" s="96"/>
      <c r="W607" s="96"/>
      <c r="X607" s="96"/>
      <c r="Y607" s="96"/>
      <c r="Z607" s="96"/>
      <c r="AA607" s="96"/>
    </row>
    <row r="608" spans="1:27" ht="15" hidden="1">
      <c r="A608" s="96"/>
      <c r="B608" s="96"/>
      <c r="C608" s="96"/>
      <c r="D608" s="96"/>
      <c r="E608" s="96"/>
      <c r="F608" s="96"/>
      <c r="G608" s="96"/>
      <c r="H608" s="96"/>
      <c r="I608" s="96"/>
      <c r="J608" s="96"/>
      <c r="K608" s="96"/>
      <c r="L608" s="96"/>
      <c r="M608" s="96"/>
      <c r="N608" s="96"/>
      <c r="O608" s="96"/>
      <c r="P608" s="96"/>
      <c r="Q608" s="96"/>
      <c r="R608" s="96"/>
      <c r="S608" s="96"/>
      <c r="T608" s="96"/>
      <c r="U608" s="96"/>
      <c r="V608" s="96"/>
      <c r="W608" s="96"/>
      <c r="X608" s="96"/>
      <c r="Y608" s="96"/>
      <c r="Z608" s="96"/>
      <c r="AA608" s="96"/>
    </row>
    <row r="609" spans="1:27" ht="15" hidden="1">
      <c r="A609" s="96"/>
      <c r="B609" s="96"/>
      <c r="C609" s="96"/>
      <c r="D609" s="96"/>
      <c r="E609" s="96"/>
      <c r="F609" s="96"/>
      <c r="G609" s="96"/>
      <c r="H609" s="96"/>
      <c r="I609" s="96"/>
      <c r="J609" s="96"/>
      <c r="K609" s="96"/>
      <c r="L609" s="96"/>
      <c r="M609" s="96"/>
      <c r="N609" s="96"/>
      <c r="O609" s="96"/>
      <c r="P609" s="96"/>
      <c r="Q609" s="96"/>
      <c r="R609" s="96"/>
      <c r="S609" s="96"/>
      <c r="T609" s="96"/>
      <c r="U609" s="96"/>
      <c r="V609" s="96"/>
      <c r="W609" s="96"/>
      <c r="X609" s="96"/>
      <c r="Y609" s="96"/>
      <c r="Z609" s="96"/>
      <c r="AA609" s="96"/>
    </row>
    <row r="610" spans="1:27" ht="15" hidden="1">
      <c r="A610" s="96"/>
      <c r="B610" s="96"/>
      <c r="C610" s="96"/>
      <c r="D610" s="96"/>
      <c r="E610" s="96"/>
      <c r="F610" s="96"/>
      <c r="G610" s="96"/>
      <c r="H610" s="96"/>
      <c r="I610" s="96"/>
      <c r="J610" s="96"/>
      <c r="K610" s="96"/>
      <c r="L610" s="96"/>
      <c r="M610" s="96"/>
      <c r="N610" s="96"/>
      <c r="O610" s="96"/>
      <c r="P610" s="96"/>
      <c r="Q610" s="96"/>
      <c r="R610" s="96"/>
      <c r="S610" s="96"/>
      <c r="T610" s="96"/>
      <c r="U610" s="96"/>
      <c r="V610" s="96"/>
      <c r="W610" s="96"/>
      <c r="X610" s="96"/>
      <c r="Y610" s="96"/>
      <c r="Z610" s="96"/>
      <c r="AA610" s="96"/>
    </row>
    <row r="611" spans="1:27" ht="15" hidden="1">
      <c r="A611" s="96"/>
      <c r="B611" s="96"/>
      <c r="C611" s="96"/>
      <c r="D611" s="96"/>
      <c r="E611" s="96"/>
      <c r="F611" s="96"/>
      <c r="G611" s="96"/>
      <c r="H611" s="96"/>
      <c r="I611" s="96"/>
      <c r="J611" s="96"/>
      <c r="K611" s="96"/>
      <c r="L611" s="96"/>
      <c r="M611" s="96"/>
      <c r="N611" s="96"/>
      <c r="O611" s="96"/>
      <c r="P611" s="96"/>
      <c r="Q611" s="96"/>
      <c r="R611" s="96"/>
      <c r="S611" s="96"/>
      <c r="T611" s="96"/>
      <c r="U611" s="96"/>
      <c r="V611" s="96"/>
      <c r="W611" s="96"/>
      <c r="X611" s="96"/>
      <c r="Y611" s="96"/>
      <c r="Z611" s="96"/>
      <c r="AA611" s="96"/>
    </row>
    <row r="612" spans="1:27" ht="15" hidden="1">
      <c r="A612" s="96"/>
      <c r="B612" s="96"/>
      <c r="C612" s="96"/>
      <c r="D612" s="96"/>
      <c r="E612" s="96"/>
      <c r="F612" s="96"/>
      <c r="G612" s="96"/>
      <c r="H612" s="96"/>
      <c r="I612" s="96"/>
      <c r="J612" s="96"/>
      <c r="K612" s="96"/>
      <c r="L612" s="96"/>
      <c r="M612" s="96"/>
      <c r="N612" s="96"/>
      <c r="O612" s="96"/>
      <c r="P612" s="96"/>
      <c r="Q612" s="96"/>
      <c r="R612" s="96"/>
      <c r="S612" s="96"/>
      <c r="T612" s="96"/>
      <c r="U612" s="96"/>
      <c r="V612" s="96"/>
      <c r="W612" s="96"/>
      <c r="X612" s="96"/>
      <c r="Y612" s="96"/>
      <c r="Z612" s="96"/>
      <c r="AA612" s="96"/>
    </row>
    <row r="613" spans="1:27" ht="15" hidden="1">
      <c r="A613" s="96"/>
      <c r="B613" s="96"/>
      <c r="C613" s="96"/>
      <c r="D613" s="96"/>
      <c r="E613" s="96"/>
      <c r="F613" s="96"/>
      <c r="G613" s="96"/>
      <c r="H613" s="96"/>
      <c r="I613" s="96"/>
      <c r="J613" s="96"/>
      <c r="K613" s="96"/>
      <c r="L613" s="96"/>
      <c r="M613" s="96"/>
      <c r="N613" s="96"/>
      <c r="O613" s="96"/>
      <c r="P613" s="96"/>
      <c r="Q613" s="96"/>
      <c r="R613" s="96"/>
      <c r="S613" s="96"/>
      <c r="T613" s="96"/>
      <c r="U613" s="96"/>
      <c r="V613" s="96"/>
      <c r="W613" s="96"/>
      <c r="X613" s="96"/>
      <c r="Y613" s="96"/>
      <c r="Z613" s="96"/>
      <c r="AA613" s="96"/>
    </row>
    <row r="614" spans="1:27" ht="15" hidden="1">
      <c r="A614" s="96"/>
      <c r="B614" s="96"/>
      <c r="C614" s="96"/>
      <c r="D614" s="96"/>
      <c r="E614" s="96"/>
      <c r="F614" s="96"/>
      <c r="G614" s="96"/>
      <c r="H614" s="96"/>
      <c r="I614" s="96"/>
      <c r="J614" s="96"/>
      <c r="K614" s="96"/>
      <c r="L614" s="96"/>
      <c r="M614" s="96"/>
      <c r="N614" s="96"/>
      <c r="O614" s="96"/>
      <c r="P614" s="96"/>
      <c r="Q614" s="96"/>
      <c r="R614" s="96"/>
      <c r="S614" s="96"/>
      <c r="T614" s="96"/>
      <c r="U614" s="96"/>
      <c r="V614" s="96"/>
      <c r="W614" s="96"/>
      <c r="X614" s="96"/>
      <c r="Y614" s="96"/>
      <c r="Z614" s="96"/>
      <c r="AA614" s="96"/>
    </row>
    <row r="615" spans="1:27" ht="15" hidden="1">
      <c r="A615" s="96"/>
      <c r="B615" s="96"/>
      <c r="C615" s="96"/>
      <c r="D615" s="96"/>
      <c r="E615" s="96"/>
      <c r="F615" s="96"/>
      <c r="G615" s="96"/>
      <c r="H615" s="96"/>
      <c r="I615" s="96"/>
      <c r="J615" s="96"/>
      <c r="K615" s="96"/>
      <c r="L615" s="96"/>
      <c r="M615" s="96"/>
      <c r="N615" s="96"/>
      <c r="O615" s="96"/>
      <c r="P615" s="96"/>
      <c r="Q615" s="96"/>
      <c r="R615" s="96"/>
      <c r="S615" s="96"/>
      <c r="T615" s="96"/>
      <c r="U615" s="96"/>
      <c r="V615" s="96"/>
      <c r="W615" s="96"/>
      <c r="X615" s="96"/>
      <c r="Y615" s="96"/>
      <c r="Z615" s="96"/>
      <c r="AA615" s="96"/>
    </row>
    <row r="616" spans="1:27" ht="15" hidden="1">
      <c r="A616" s="96"/>
      <c r="B616" s="96"/>
      <c r="C616" s="96"/>
      <c r="D616" s="96"/>
      <c r="E616" s="96"/>
      <c r="F616" s="96"/>
      <c r="G616" s="96"/>
      <c r="H616" s="96"/>
      <c r="I616" s="96"/>
      <c r="J616" s="96"/>
      <c r="K616" s="96"/>
      <c r="L616" s="96"/>
      <c r="M616" s="96"/>
      <c r="N616" s="96"/>
      <c r="O616" s="96"/>
      <c r="P616" s="96"/>
      <c r="Q616" s="96"/>
      <c r="R616" s="96"/>
      <c r="S616" s="96"/>
      <c r="T616" s="96"/>
      <c r="U616" s="96"/>
      <c r="V616" s="96"/>
      <c r="W616" s="96"/>
      <c r="X616" s="96"/>
      <c r="Y616" s="96"/>
      <c r="Z616" s="96"/>
      <c r="AA616" s="96"/>
    </row>
    <row r="617" spans="1:27" ht="15" hidden="1">
      <c r="A617" s="96"/>
      <c r="B617" s="96"/>
      <c r="C617" s="96"/>
      <c r="D617" s="96"/>
      <c r="E617" s="96"/>
      <c r="F617" s="96"/>
      <c r="G617" s="96"/>
      <c r="H617" s="96"/>
      <c r="I617" s="96"/>
      <c r="J617" s="96"/>
      <c r="K617" s="96"/>
      <c r="L617" s="96"/>
      <c r="M617" s="96"/>
      <c r="N617" s="96"/>
      <c r="O617" s="96"/>
      <c r="P617" s="96"/>
      <c r="Q617" s="96"/>
      <c r="R617" s="96"/>
      <c r="S617" s="96"/>
      <c r="T617" s="96"/>
      <c r="U617" s="96"/>
      <c r="V617" s="96"/>
      <c r="W617" s="96"/>
      <c r="X617" s="96"/>
      <c r="Y617" s="96"/>
      <c r="Z617" s="96"/>
      <c r="AA617" s="96"/>
    </row>
    <row r="618" spans="1:27" ht="15" hidden="1">
      <c r="A618" s="96"/>
      <c r="B618" s="96"/>
      <c r="C618" s="96"/>
      <c r="D618" s="96"/>
      <c r="E618" s="96"/>
      <c r="F618" s="96"/>
      <c r="G618" s="96"/>
      <c r="H618" s="96"/>
      <c r="I618" s="96"/>
      <c r="J618" s="96"/>
      <c r="K618" s="96"/>
      <c r="L618" s="96"/>
      <c r="M618" s="96"/>
      <c r="N618" s="96"/>
      <c r="O618" s="96"/>
      <c r="P618" s="96"/>
      <c r="Q618" s="96"/>
      <c r="R618" s="96"/>
      <c r="S618" s="96"/>
      <c r="T618" s="96"/>
      <c r="U618" s="96"/>
      <c r="V618" s="96"/>
      <c r="W618" s="96"/>
      <c r="X618" s="96"/>
      <c r="Y618" s="96"/>
      <c r="Z618" s="96"/>
      <c r="AA618" s="96"/>
    </row>
    <row r="619" spans="1:27" ht="15" hidden="1">
      <c r="A619" s="96"/>
      <c r="B619" s="96"/>
      <c r="C619" s="96"/>
      <c r="D619" s="96"/>
      <c r="E619" s="96"/>
      <c r="F619" s="96"/>
      <c r="G619" s="96"/>
      <c r="H619" s="96"/>
      <c r="I619" s="96"/>
      <c r="J619" s="96"/>
      <c r="K619" s="96"/>
      <c r="L619" s="96"/>
      <c r="M619" s="96"/>
      <c r="N619" s="96"/>
      <c r="O619" s="96"/>
      <c r="P619" s="96"/>
      <c r="Q619" s="96"/>
      <c r="R619" s="96"/>
      <c r="S619" s="96"/>
      <c r="T619" s="96"/>
      <c r="U619" s="96"/>
      <c r="V619" s="96"/>
      <c r="W619" s="96"/>
      <c r="X619" s="96"/>
      <c r="Y619" s="96"/>
      <c r="Z619" s="96"/>
      <c r="AA619" s="96"/>
    </row>
    <row r="620" spans="1:27" ht="15" hidden="1">
      <c r="A620" s="96"/>
      <c r="B620" s="96"/>
      <c r="C620" s="96"/>
      <c r="D620" s="96"/>
      <c r="E620" s="96"/>
      <c r="F620" s="96"/>
      <c r="G620" s="96"/>
      <c r="H620" s="96"/>
      <c r="I620" s="96"/>
      <c r="J620" s="96"/>
      <c r="K620" s="96"/>
      <c r="L620" s="96"/>
      <c r="M620" s="96"/>
      <c r="N620" s="96"/>
      <c r="O620" s="96"/>
      <c r="P620" s="96"/>
      <c r="Q620" s="96"/>
      <c r="R620" s="96"/>
      <c r="S620" s="96"/>
      <c r="T620" s="96"/>
      <c r="U620" s="96"/>
      <c r="V620" s="96"/>
      <c r="W620" s="96"/>
      <c r="X620" s="96"/>
      <c r="Y620" s="96"/>
      <c r="Z620" s="96"/>
      <c r="AA620" s="96"/>
    </row>
    <row r="621" spans="1:27" ht="15" hidden="1">
      <c r="A621" s="96"/>
      <c r="B621" s="96"/>
      <c r="C621" s="96"/>
      <c r="D621" s="96"/>
      <c r="E621" s="96"/>
      <c r="F621" s="96"/>
      <c r="G621" s="96"/>
      <c r="H621" s="96"/>
      <c r="I621" s="96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  <c r="Y621" s="96"/>
      <c r="Z621" s="96"/>
      <c r="AA621" s="96"/>
    </row>
    <row r="622" spans="1:27" ht="15" hidden="1">
      <c r="A622" s="96"/>
      <c r="B622" s="96"/>
      <c r="C622" s="96"/>
      <c r="D622" s="96"/>
      <c r="E622" s="96"/>
      <c r="F622" s="96"/>
      <c r="G622" s="96"/>
      <c r="H622" s="96"/>
      <c r="I622" s="96"/>
      <c r="J622" s="96"/>
      <c r="K622" s="96"/>
      <c r="L622" s="96"/>
      <c r="M622" s="96"/>
      <c r="N622" s="96"/>
      <c r="O622" s="96"/>
      <c r="P622" s="96"/>
      <c r="Q622" s="96"/>
      <c r="R622" s="96"/>
      <c r="S622" s="96"/>
      <c r="T622" s="96"/>
      <c r="U622" s="96"/>
      <c r="V622" s="96"/>
      <c r="W622" s="96"/>
      <c r="X622" s="96"/>
      <c r="Y622" s="96"/>
      <c r="Z622" s="96"/>
      <c r="AA622" s="96"/>
    </row>
    <row r="623" spans="1:27" ht="15" hidden="1">
      <c r="A623" s="96"/>
      <c r="B623" s="96"/>
      <c r="C623" s="96"/>
      <c r="D623" s="96"/>
      <c r="E623" s="96"/>
      <c r="F623" s="96"/>
      <c r="G623" s="96"/>
      <c r="H623" s="96"/>
      <c r="I623" s="96"/>
      <c r="J623" s="96"/>
      <c r="K623" s="96"/>
      <c r="L623" s="96"/>
      <c r="M623" s="96"/>
      <c r="N623" s="96"/>
      <c r="O623" s="96"/>
      <c r="P623" s="96"/>
      <c r="Q623" s="96"/>
      <c r="R623" s="96"/>
      <c r="S623" s="96"/>
      <c r="T623" s="96"/>
      <c r="U623" s="96"/>
      <c r="V623" s="96"/>
      <c r="W623" s="96"/>
      <c r="X623" s="96"/>
      <c r="Y623" s="96"/>
      <c r="Z623" s="96"/>
      <c r="AA623" s="96"/>
    </row>
    <row r="624" spans="1:27" ht="15" hidden="1">
      <c r="A624" s="96"/>
      <c r="B624" s="96"/>
      <c r="C624" s="96"/>
      <c r="D624" s="96"/>
      <c r="E624" s="96"/>
      <c r="F624" s="96"/>
      <c r="G624" s="96"/>
      <c r="H624" s="96"/>
      <c r="I624" s="96"/>
      <c r="J624" s="96"/>
      <c r="K624" s="96"/>
      <c r="L624" s="96"/>
      <c r="M624" s="96"/>
      <c r="N624" s="96"/>
      <c r="O624" s="96"/>
      <c r="P624" s="96"/>
      <c r="Q624" s="96"/>
      <c r="R624" s="96"/>
      <c r="S624" s="96"/>
      <c r="T624" s="96"/>
      <c r="U624" s="96"/>
      <c r="V624" s="96"/>
      <c r="W624" s="96"/>
      <c r="X624" s="96"/>
      <c r="Y624" s="96"/>
      <c r="Z624" s="96"/>
      <c r="AA624" s="96"/>
    </row>
    <row r="625" spans="1:27" ht="15" hidden="1">
      <c r="A625" s="96"/>
      <c r="B625" s="96"/>
      <c r="C625" s="96"/>
      <c r="D625" s="96"/>
      <c r="E625" s="96"/>
      <c r="F625" s="96"/>
      <c r="G625" s="96"/>
      <c r="H625" s="96"/>
      <c r="I625" s="96"/>
      <c r="J625" s="96"/>
      <c r="K625" s="96"/>
      <c r="L625" s="96"/>
      <c r="M625" s="96"/>
      <c r="N625" s="96"/>
      <c r="O625" s="96"/>
      <c r="P625" s="96"/>
      <c r="Q625" s="96"/>
      <c r="R625" s="96"/>
      <c r="S625" s="96"/>
      <c r="T625" s="96"/>
      <c r="U625" s="96"/>
      <c r="V625" s="96"/>
      <c r="W625" s="96"/>
      <c r="X625" s="96"/>
      <c r="Y625" s="96"/>
      <c r="Z625" s="96"/>
      <c r="AA625" s="96"/>
    </row>
    <row r="626" spans="1:27" ht="15" hidden="1">
      <c r="A626" s="96"/>
      <c r="B626" s="96"/>
      <c r="C626" s="96"/>
      <c r="D626" s="96"/>
      <c r="E626" s="96"/>
      <c r="F626" s="96"/>
      <c r="G626" s="96"/>
      <c r="H626" s="96"/>
      <c r="I626" s="96"/>
      <c r="J626" s="96"/>
      <c r="K626" s="96"/>
      <c r="L626" s="96"/>
      <c r="M626" s="96"/>
      <c r="N626" s="96"/>
      <c r="O626" s="96"/>
      <c r="P626" s="96"/>
      <c r="Q626" s="96"/>
      <c r="R626" s="96"/>
      <c r="S626" s="96"/>
      <c r="T626" s="96"/>
      <c r="U626" s="96"/>
      <c r="V626" s="96"/>
      <c r="W626" s="96"/>
      <c r="X626" s="96"/>
      <c r="Y626" s="96"/>
      <c r="Z626" s="96"/>
      <c r="AA626" s="96"/>
    </row>
    <row r="627" spans="1:27" ht="15" hidden="1">
      <c r="A627" s="96"/>
      <c r="B627" s="96"/>
      <c r="C627" s="96"/>
      <c r="D627" s="96"/>
      <c r="E627" s="96"/>
      <c r="F627" s="96"/>
      <c r="G627" s="96"/>
      <c r="H627" s="96"/>
      <c r="I627" s="96"/>
      <c r="J627" s="96"/>
      <c r="K627" s="96"/>
      <c r="L627" s="96"/>
      <c r="M627" s="96"/>
      <c r="N627" s="96"/>
      <c r="O627" s="96"/>
      <c r="P627" s="96"/>
      <c r="Q627" s="96"/>
      <c r="R627" s="96"/>
      <c r="S627" s="96"/>
      <c r="T627" s="96"/>
      <c r="U627" s="96"/>
      <c r="V627" s="96"/>
      <c r="W627" s="96"/>
      <c r="X627" s="96"/>
      <c r="Y627" s="96"/>
      <c r="Z627" s="96"/>
      <c r="AA627" s="96"/>
    </row>
    <row r="628" spans="1:27" ht="15" hidden="1">
      <c r="A628" s="96"/>
      <c r="B628" s="96"/>
      <c r="C628" s="96"/>
      <c r="D628" s="96"/>
      <c r="E628" s="96"/>
      <c r="F628" s="96"/>
      <c r="G628" s="96"/>
      <c r="H628" s="96"/>
      <c r="I628" s="96"/>
      <c r="J628" s="96"/>
      <c r="K628" s="96"/>
      <c r="L628" s="96"/>
      <c r="M628" s="96"/>
      <c r="N628" s="96"/>
      <c r="O628" s="96"/>
      <c r="P628" s="96"/>
      <c r="Q628" s="96"/>
      <c r="R628" s="96"/>
      <c r="S628" s="96"/>
      <c r="T628" s="96"/>
      <c r="U628" s="96"/>
      <c r="V628" s="96"/>
      <c r="W628" s="96"/>
      <c r="X628" s="96"/>
      <c r="Y628" s="96"/>
      <c r="Z628" s="96"/>
      <c r="AA628" s="96"/>
    </row>
    <row r="629" spans="1:27" ht="15" hidden="1">
      <c r="A629" s="96"/>
      <c r="B629" s="96"/>
      <c r="C629" s="96"/>
      <c r="D629" s="96"/>
      <c r="E629" s="96"/>
      <c r="F629" s="96"/>
      <c r="G629" s="96"/>
      <c r="H629" s="96"/>
      <c r="I629" s="96"/>
      <c r="J629" s="96"/>
      <c r="K629" s="96"/>
      <c r="L629" s="96"/>
      <c r="M629" s="96"/>
      <c r="N629" s="96"/>
      <c r="O629" s="96"/>
      <c r="P629" s="96"/>
      <c r="Q629" s="96"/>
      <c r="R629" s="96"/>
      <c r="S629" s="96"/>
      <c r="T629" s="96"/>
      <c r="U629" s="96"/>
      <c r="V629" s="96"/>
      <c r="W629" s="96"/>
      <c r="X629" s="96"/>
      <c r="Y629" s="96"/>
      <c r="Z629" s="96"/>
      <c r="AA629" s="96"/>
    </row>
    <row r="630" spans="1:27" ht="15" hidden="1">
      <c r="A630" s="96"/>
      <c r="B630" s="96"/>
      <c r="C630" s="96"/>
      <c r="D630" s="96"/>
      <c r="E630" s="96"/>
      <c r="F630" s="96"/>
      <c r="G630" s="96"/>
      <c r="H630" s="96"/>
      <c r="I630" s="96"/>
      <c r="J630" s="96"/>
      <c r="K630" s="96"/>
      <c r="L630" s="96"/>
      <c r="M630" s="96"/>
      <c r="N630" s="96"/>
      <c r="O630" s="96"/>
      <c r="P630" s="96"/>
      <c r="Q630" s="96"/>
      <c r="R630" s="96"/>
      <c r="S630" s="96"/>
      <c r="T630" s="96"/>
      <c r="U630" s="96"/>
      <c r="V630" s="96"/>
      <c r="W630" s="96"/>
      <c r="X630" s="96"/>
      <c r="Y630" s="96"/>
      <c r="Z630" s="96"/>
      <c r="AA630" s="96"/>
    </row>
    <row r="631" spans="1:27" ht="15" hidden="1">
      <c r="A631" s="96"/>
      <c r="B631" s="96"/>
      <c r="C631" s="96"/>
      <c r="D631" s="96"/>
      <c r="E631" s="96"/>
      <c r="F631" s="96"/>
      <c r="G631" s="96"/>
      <c r="H631" s="96"/>
      <c r="I631" s="96"/>
      <c r="J631" s="96"/>
      <c r="K631" s="96"/>
      <c r="L631" s="96"/>
      <c r="M631" s="96"/>
      <c r="N631" s="96"/>
      <c r="O631" s="96"/>
      <c r="P631" s="96"/>
      <c r="Q631" s="96"/>
      <c r="R631" s="96"/>
      <c r="S631" s="96"/>
      <c r="T631" s="96"/>
      <c r="U631" s="96"/>
      <c r="V631" s="96"/>
      <c r="W631" s="96"/>
      <c r="X631" s="96"/>
      <c r="Y631" s="96"/>
      <c r="Z631" s="96"/>
      <c r="AA631" s="96"/>
    </row>
    <row r="632" spans="1:27" ht="15" hidden="1">
      <c r="A632" s="96"/>
      <c r="B632" s="96"/>
      <c r="C632" s="96"/>
      <c r="D632" s="96"/>
      <c r="E632" s="96"/>
      <c r="F632" s="96"/>
      <c r="G632" s="96"/>
      <c r="H632" s="96"/>
      <c r="I632" s="96"/>
      <c r="J632" s="96"/>
      <c r="K632" s="96"/>
      <c r="L632" s="96"/>
      <c r="M632" s="96"/>
      <c r="N632" s="96"/>
      <c r="O632" s="96"/>
      <c r="P632" s="96"/>
      <c r="Q632" s="96"/>
      <c r="R632" s="96"/>
      <c r="S632" s="96"/>
      <c r="T632" s="96"/>
      <c r="U632" s="96"/>
      <c r="V632" s="96"/>
      <c r="W632" s="96"/>
      <c r="X632" s="96"/>
      <c r="Y632" s="96"/>
      <c r="Z632" s="96"/>
      <c r="AA632" s="96"/>
    </row>
    <row r="633" spans="1:27" ht="15" hidden="1">
      <c r="A633" s="96"/>
      <c r="B633" s="96"/>
      <c r="C633" s="96"/>
      <c r="D633" s="96"/>
      <c r="E633" s="96"/>
      <c r="F633" s="96"/>
      <c r="G633" s="96"/>
      <c r="H633" s="96"/>
      <c r="I633" s="96"/>
      <c r="J633" s="96"/>
      <c r="K633" s="96"/>
      <c r="L633" s="96"/>
      <c r="M633" s="96"/>
      <c r="N633" s="96"/>
      <c r="O633" s="96"/>
      <c r="P633" s="96"/>
      <c r="Q633" s="96"/>
      <c r="R633" s="96"/>
      <c r="S633" s="96"/>
      <c r="T633" s="96"/>
      <c r="U633" s="96"/>
      <c r="V633" s="96"/>
      <c r="W633" s="96"/>
      <c r="X633" s="96"/>
      <c r="Y633" s="96"/>
      <c r="Z633" s="96"/>
      <c r="AA633" s="96"/>
    </row>
    <row r="634" spans="1:27" ht="15" hidden="1">
      <c r="A634" s="96"/>
      <c r="B634" s="96"/>
      <c r="C634" s="96"/>
      <c r="D634" s="96"/>
      <c r="E634" s="96"/>
      <c r="F634" s="96"/>
      <c r="G634" s="96"/>
      <c r="H634" s="96"/>
      <c r="I634" s="96"/>
      <c r="J634" s="96"/>
      <c r="K634" s="96"/>
      <c r="L634" s="96"/>
      <c r="M634" s="96"/>
      <c r="N634" s="96"/>
      <c r="O634" s="96"/>
      <c r="P634" s="96"/>
      <c r="Q634" s="96"/>
      <c r="R634" s="96"/>
      <c r="S634" s="96"/>
      <c r="T634" s="96"/>
      <c r="U634" s="96"/>
      <c r="V634" s="96"/>
      <c r="W634" s="96"/>
      <c r="X634" s="96"/>
      <c r="Y634" s="96"/>
      <c r="Z634" s="96"/>
      <c r="AA634" s="96"/>
    </row>
    <row r="635" spans="1:27" ht="15" hidden="1">
      <c r="A635" s="96"/>
      <c r="B635" s="96"/>
      <c r="C635" s="96"/>
      <c r="D635" s="96"/>
      <c r="E635" s="96"/>
      <c r="F635" s="96"/>
      <c r="G635" s="96"/>
      <c r="H635" s="96"/>
      <c r="I635" s="96"/>
      <c r="J635" s="96"/>
      <c r="K635" s="96"/>
      <c r="L635" s="96"/>
      <c r="M635" s="96"/>
      <c r="N635" s="96"/>
      <c r="O635" s="96"/>
      <c r="P635" s="96"/>
      <c r="Q635" s="96"/>
      <c r="R635" s="96"/>
      <c r="S635" s="96"/>
      <c r="T635" s="96"/>
      <c r="U635" s="96"/>
      <c r="V635" s="96"/>
      <c r="W635" s="96"/>
      <c r="X635" s="96"/>
      <c r="Y635" s="96"/>
      <c r="Z635" s="96"/>
      <c r="AA635" s="96"/>
    </row>
    <row r="636" spans="1:27" ht="15" hidden="1">
      <c r="A636" s="96"/>
      <c r="B636" s="96"/>
      <c r="C636" s="96"/>
      <c r="D636" s="96"/>
      <c r="E636" s="96"/>
      <c r="F636" s="96"/>
      <c r="G636" s="96"/>
      <c r="H636" s="96"/>
      <c r="I636" s="96"/>
      <c r="J636" s="96"/>
      <c r="K636" s="96"/>
      <c r="L636" s="96"/>
      <c r="M636" s="96"/>
      <c r="N636" s="96"/>
      <c r="O636" s="96"/>
      <c r="P636" s="96"/>
      <c r="Q636" s="96"/>
      <c r="R636" s="96"/>
      <c r="S636" s="96"/>
      <c r="T636" s="96"/>
      <c r="U636" s="96"/>
      <c r="V636" s="96"/>
      <c r="W636" s="96"/>
      <c r="X636" s="96"/>
      <c r="Y636" s="96"/>
      <c r="Z636" s="96"/>
      <c r="AA636" s="96"/>
    </row>
    <row r="637" spans="1:27" ht="15" hidden="1">
      <c r="A637" s="96"/>
      <c r="B637" s="96"/>
      <c r="C637" s="96"/>
      <c r="D637" s="96"/>
      <c r="E637" s="96"/>
      <c r="F637" s="96"/>
      <c r="G637" s="96"/>
      <c r="H637" s="96"/>
      <c r="I637" s="96"/>
      <c r="J637" s="96"/>
      <c r="K637" s="96"/>
      <c r="L637" s="96"/>
      <c r="M637" s="96"/>
      <c r="N637" s="96"/>
      <c r="O637" s="96"/>
      <c r="P637" s="96"/>
      <c r="Q637" s="96"/>
      <c r="R637" s="96"/>
      <c r="S637" s="96"/>
      <c r="T637" s="96"/>
      <c r="U637" s="96"/>
      <c r="V637" s="96"/>
      <c r="W637" s="96"/>
      <c r="X637" s="96"/>
      <c r="Y637" s="96"/>
      <c r="Z637" s="96"/>
      <c r="AA637" s="96"/>
    </row>
    <row r="638" spans="1:27" ht="15" hidden="1">
      <c r="A638" s="96"/>
      <c r="B638" s="96"/>
      <c r="C638" s="96"/>
      <c r="D638" s="96"/>
      <c r="E638" s="96"/>
      <c r="F638" s="96"/>
      <c r="G638" s="96"/>
      <c r="H638" s="96"/>
      <c r="I638" s="96"/>
      <c r="J638" s="96"/>
      <c r="K638" s="96"/>
      <c r="L638" s="96"/>
      <c r="M638" s="96"/>
      <c r="N638" s="96"/>
      <c r="O638" s="96"/>
      <c r="P638" s="96"/>
      <c r="Q638" s="96"/>
      <c r="R638" s="96"/>
      <c r="S638" s="96"/>
      <c r="T638" s="96"/>
      <c r="U638" s="96"/>
      <c r="V638" s="96"/>
      <c r="W638" s="96"/>
      <c r="X638" s="96"/>
      <c r="Y638" s="96"/>
      <c r="Z638" s="96"/>
      <c r="AA638" s="96"/>
    </row>
    <row r="639" spans="1:27" ht="15" hidden="1">
      <c r="A639" s="96"/>
      <c r="B639" s="96"/>
      <c r="C639" s="96"/>
      <c r="D639" s="96"/>
      <c r="E639" s="96"/>
      <c r="F639" s="96"/>
      <c r="G639" s="96"/>
      <c r="H639" s="96"/>
      <c r="I639" s="96"/>
      <c r="J639" s="96"/>
      <c r="K639" s="96"/>
      <c r="L639" s="96"/>
      <c r="M639" s="96"/>
      <c r="N639" s="96"/>
      <c r="O639" s="96"/>
      <c r="P639" s="96"/>
      <c r="Q639" s="96"/>
      <c r="R639" s="96"/>
      <c r="S639" s="96"/>
      <c r="T639" s="96"/>
      <c r="U639" s="96"/>
      <c r="V639" s="96"/>
      <c r="W639" s="96"/>
      <c r="X639" s="96"/>
      <c r="Y639" s="96"/>
      <c r="Z639" s="96"/>
      <c r="AA639" s="96"/>
    </row>
    <row r="640" spans="1:27" ht="15" hidden="1">
      <c r="A640" s="96"/>
      <c r="B640" s="96"/>
      <c r="C640" s="96"/>
      <c r="D640" s="96"/>
      <c r="E640" s="96"/>
      <c r="F640" s="96"/>
      <c r="G640" s="96"/>
      <c r="H640" s="96"/>
      <c r="I640" s="96"/>
      <c r="J640" s="96"/>
      <c r="K640" s="96"/>
      <c r="L640" s="96"/>
      <c r="M640" s="96"/>
      <c r="N640" s="96"/>
      <c r="O640" s="96"/>
      <c r="P640" s="96"/>
      <c r="Q640" s="96"/>
      <c r="R640" s="96"/>
      <c r="S640" s="96"/>
      <c r="T640" s="96"/>
      <c r="U640" s="96"/>
      <c r="V640" s="96"/>
      <c r="W640" s="96"/>
      <c r="X640" s="96"/>
      <c r="Y640" s="96"/>
      <c r="Z640" s="96"/>
      <c r="AA640" s="96"/>
    </row>
    <row r="641" spans="1:27" ht="15" hidden="1">
      <c r="A641" s="96"/>
      <c r="B641" s="96"/>
      <c r="C641" s="96"/>
      <c r="D641" s="96"/>
      <c r="E641" s="96"/>
      <c r="F641" s="96"/>
      <c r="G641" s="96"/>
      <c r="H641" s="96"/>
      <c r="I641" s="96"/>
      <c r="J641" s="96"/>
      <c r="K641" s="96"/>
      <c r="L641" s="96"/>
      <c r="M641" s="96"/>
      <c r="N641" s="96"/>
      <c r="O641" s="96"/>
      <c r="P641" s="96"/>
      <c r="Q641" s="96"/>
      <c r="R641" s="96"/>
      <c r="S641" s="96"/>
      <c r="T641" s="96"/>
      <c r="U641" s="96"/>
      <c r="V641" s="96"/>
      <c r="W641" s="96"/>
      <c r="X641" s="96"/>
      <c r="Y641" s="96"/>
      <c r="Z641" s="96"/>
      <c r="AA641" s="96"/>
    </row>
    <row r="642" spans="1:27" ht="15" hidden="1">
      <c r="A642" s="96"/>
      <c r="B642" s="96"/>
      <c r="C642" s="96"/>
      <c r="D642" s="96"/>
      <c r="E642" s="96"/>
      <c r="F642" s="96"/>
      <c r="G642" s="96"/>
      <c r="H642" s="96"/>
      <c r="I642" s="96"/>
      <c r="J642" s="96"/>
      <c r="K642" s="96"/>
      <c r="L642" s="96"/>
      <c r="M642" s="96"/>
      <c r="N642" s="96"/>
      <c r="O642" s="96"/>
      <c r="P642" s="96"/>
      <c r="Q642" s="96"/>
      <c r="R642" s="96"/>
      <c r="S642" s="96"/>
      <c r="T642" s="96"/>
      <c r="U642" s="96"/>
      <c r="V642" s="96"/>
      <c r="W642" s="96"/>
      <c r="X642" s="96"/>
      <c r="Y642" s="96"/>
      <c r="Z642" s="96"/>
      <c r="AA642" s="96"/>
    </row>
    <row r="643" spans="1:27" ht="15" hidden="1">
      <c r="A643" s="96"/>
      <c r="B643" s="96"/>
      <c r="C643" s="96"/>
      <c r="D643" s="96"/>
      <c r="E643" s="96"/>
      <c r="F643" s="96"/>
      <c r="G643" s="96"/>
      <c r="H643" s="96"/>
      <c r="I643" s="96"/>
      <c r="J643" s="96"/>
      <c r="K643" s="96"/>
      <c r="L643" s="96"/>
      <c r="M643" s="96"/>
      <c r="N643" s="96"/>
      <c r="O643" s="96"/>
      <c r="P643" s="96"/>
      <c r="Q643" s="96"/>
      <c r="R643" s="96"/>
      <c r="S643" s="96"/>
      <c r="T643" s="96"/>
      <c r="U643" s="96"/>
      <c r="V643" s="96"/>
      <c r="W643" s="96"/>
      <c r="X643" s="96"/>
      <c r="Y643" s="96"/>
      <c r="Z643" s="96"/>
      <c r="AA643" s="96"/>
    </row>
    <row r="644" spans="1:27" ht="15" hidden="1">
      <c r="A644" s="96"/>
      <c r="B644" s="96"/>
      <c r="C644" s="96"/>
      <c r="D644" s="96"/>
      <c r="E644" s="96"/>
      <c r="F644" s="96"/>
      <c r="G644" s="96"/>
      <c r="H644" s="96"/>
      <c r="I644" s="96"/>
      <c r="J644" s="96"/>
      <c r="K644" s="96"/>
      <c r="L644" s="96"/>
      <c r="M644" s="96"/>
      <c r="N644" s="96"/>
      <c r="O644" s="96"/>
      <c r="P644" s="96"/>
      <c r="Q644" s="96"/>
      <c r="R644" s="96"/>
      <c r="S644" s="96"/>
      <c r="T644" s="96"/>
      <c r="U644" s="96"/>
      <c r="V644" s="96"/>
      <c r="W644" s="96"/>
      <c r="X644" s="96"/>
      <c r="Y644" s="96"/>
      <c r="Z644" s="96"/>
      <c r="AA644" s="96"/>
    </row>
    <row r="645" spans="1:27" ht="15" hidden="1">
      <c r="A645" s="96"/>
      <c r="B645" s="96"/>
      <c r="C645" s="96"/>
      <c r="D645" s="96"/>
      <c r="E645" s="96"/>
      <c r="F645" s="96"/>
      <c r="G645" s="96"/>
      <c r="H645" s="96"/>
      <c r="I645" s="96"/>
      <c r="J645" s="96"/>
      <c r="K645" s="96"/>
      <c r="L645" s="96"/>
      <c r="M645" s="96"/>
      <c r="N645" s="96"/>
      <c r="O645" s="96"/>
      <c r="P645" s="96"/>
      <c r="Q645" s="96"/>
      <c r="R645" s="96"/>
      <c r="S645" s="96"/>
      <c r="T645" s="96"/>
      <c r="U645" s="96"/>
      <c r="V645" s="96"/>
      <c r="W645" s="96"/>
      <c r="X645" s="96"/>
      <c r="Y645" s="96"/>
      <c r="Z645" s="96"/>
      <c r="AA645" s="96"/>
    </row>
    <row r="646" spans="1:27" ht="15" hidden="1">
      <c r="A646" s="96"/>
      <c r="B646" s="96"/>
      <c r="C646" s="96"/>
      <c r="D646" s="96"/>
      <c r="E646" s="96"/>
      <c r="F646" s="96"/>
      <c r="G646" s="96"/>
      <c r="H646" s="96"/>
      <c r="I646" s="96"/>
      <c r="J646" s="96"/>
      <c r="K646" s="96"/>
      <c r="L646" s="96"/>
      <c r="M646" s="96"/>
      <c r="N646" s="96"/>
      <c r="O646" s="96"/>
      <c r="P646" s="96"/>
      <c r="Q646" s="96"/>
      <c r="R646" s="96"/>
      <c r="S646" s="96"/>
      <c r="T646" s="96"/>
      <c r="U646" s="96"/>
      <c r="V646" s="96"/>
      <c r="W646" s="96"/>
      <c r="X646" s="96"/>
      <c r="Y646" s="96"/>
      <c r="Z646" s="96"/>
      <c r="AA646" s="96"/>
    </row>
    <row r="647" spans="1:27" ht="15" hidden="1">
      <c r="A647" s="96"/>
      <c r="B647" s="96"/>
      <c r="C647" s="96"/>
      <c r="D647" s="96"/>
      <c r="E647" s="96"/>
      <c r="F647" s="96"/>
      <c r="G647" s="96"/>
      <c r="H647" s="96"/>
      <c r="I647" s="96"/>
      <c r="J647" s="96"/>
      <c r="K647" s="96"/>
      <c r="L647" s="96"/>
      <c r="M647" s="96"/>
      <c r="N647" s="96"/>
      <c r="O647" s="96"/>
      <c r="P647" s="96"/>
      <c r="Q647" s="96"/>
      <c r="R647" s="96"/>
      <c r="S647" s="96"/>
      <c r="T647" s="96"/>
      <c r="U647" s="96"/>
      <c r="V647" s="96"/>
      <c r="W647" s="96"/>
      <c r="X647" s="96"/>
      <c r="Y647" s="96"/>
      <c r="Z647" s="96"/>
      <c r="AA647" s="96"/>
    </row>
    <row r="648" spans="1:27" ht="15" hidden="1">
      <c r="A648" s="96"/>
      <c r="B648" s="96"/>
      <c r="C648" s="96"/>
      <c r="D648" s="96"/>
      <c r="E648" s="96"/>
      <c r="F648" s="96"/>
      <c r="G648" s="96"/>
      <c r="H648" s="96"/>
      <c r="I648" s="96"/>
      <c r="J648" s="96"/>
      <c r="K648" s="96"/>
      <c r="L648" s="96"/>
      <c r="M648" s="96"/>
      <c r="N648" s="96"/>
      <c r="O648" s="96"/>
      <c r="P648" s="96"/>
      <c r="Q648" s="96"/>
      <c r="R648" s="96"/>
      <c r="S648" s="96"/>
      <c r="T648" s="96"/>
      <c r="U648" s="96"/>
      <c r="V648" s="96"/>
      <c r="W648" s="96"/>
      <c r="X648" s="96"/>
      <c r="Y648" s="96"/>
      <c r="Z648" s="96"/>
      <c r="AA648" s="96"/>
    </row>
    <row r="649" spans="1:27" ht="15" hidden="1">
      <c r="A649" s="96"/>
      <c r="B649" s="96"/>
      <c r="C649" s="96"/>
      <c r="D649" s="96"/>
      <c r="E649" s="96"/>
      <c r="F649" s="96"/>
      <c r="G649" s="96"/>
      <c r="H649" s="96"/>
      <c r="I649" s="96"/>
      <c r="J649" s="96"/>
      <c r="K649" s="96"/>
      <c r="L649" s="96"/>
      <c r="M649" s="96"/>
      <c r="N649" s="96"/>
      <c r="O649" s="96"/>
      <c r="P649" s="96"/>
      <c r="Q649" s="96"/>
      <c r="R649" s="96"/>
      <c r="S649" s="96"/>
      <c r="T649" s="96"/>
      <c r="U649" s="96"/>
      <c r="V649" s="96"/>
      <c r="W649" s="96"/>
      <c r="X649" s="96"/>
      <c r="Y649" s="96"/>
      <c r="Z649" s="96"/>
      <c r="AA649" s="96"/>
    </row>
    <row r="650" spans="1:27" ht="15" hidden="1">
      <c r="A650" s="96"/>
      <c r="B650" s="96"/>
      <c r="C650" s="96"/>
      <c r="D650" s="96"/>
      <c r="E650" s="96"/>
      <c r="F650" s="96"/>
      <c r="G650" s="96"/>
      <c r="H650" s="96"/>
      <c r="I650" s="96"/>
      <c r="J650" s="96"/>
      <c r="K650" s="96"/>
      <c r="L650" s="96"/>
      <c r="M650" s="96"/>
      <c r="N650" s="96"/>
      <c r="O650" s="96"/>
      <c r="P650" s="96"/>
      <c r="Q650" s="96"/>
      <c r="R650" s="96"/>
      <c r="S650" s="96"/>
      <c r="T650" s="96"/>
      <c r="U650" s="96"/>
      <c r="V650" s="96"/>
      <c r="W650" s="96"/>
      <c r="X650" s="96"/>
      <c r="Y650" s="96"/>
      <c r="Z650" s="96"/>
      <c r="AA650" s="96"/>
    </row>
    <row r="651" spans="1:27" ht="15" hidden="1">
      <c r="A651" s="96"/>
      <c r="B651" s="96"/>
      <c r="C651" s="96"/>
      <c r="D651" s="96"/>
      <c r="E651" s="96"/>
      <c r="F651" s="96"/>
      <c r="G651" s="96"/>
      <c r="H651" s="96"/>
      <c r="I651" s="96"/>
      <c r="J651" s="96"/>
      <c r="K651" s="96"/>
      <c r="L651" s="96"/>
      <c r="M651" s="96"/>
      <c r="N651" s="96"/>
      <c r="O651" s="96"/>
      <c r="P651" s="96"/>
      <c r="Q651" s="96"/>
      <c r="R651" s="96"/>
      <c r="S651" s="96"/>
      <c r="T651" s="96"/>
      <c r="U651" s="96"/>
      <c r="V651" s="96"/>
      <c r="W651" s="96"/>
      <c r="X651" s="96"/>
      <c r="Y651" s="96"/>
      <c r="Z651" s="96"/>
      <c r="AA651" s="96"/>
    </row>
    <row r="652" spans="1:27" ht="15" hidden="1">
      <c r="A652" s="96"/>
      <c r="B652" s="96"/>
      <c r="C652" s="96"/>
      <c r="D652" s="96"/>
      <c r="E652" s="96"/>
      <c r="F652" s="96"/>
      <c r="G652" s="96"/>
      <c r="H652" s="96"/>
      <c r="I652" s="96"/>
      <c r="J652" s="96"/>
      <c r="K652" s="96"/>
      <c r="L652" s="96"/>
      <c r="M652" s="96"/>
      <c r="N652" s="96"/>
      <c r="O652" s="96"/>
      <c r="P652" s="96"/>
      <c r="Q652" s="96"/>
      <c r="R652" s="96"/>
      <c r="S652" s="96"/>
      <c r="T652" s="96"/>
      <c r="U652" s="96"/>
      <c r="V652" s="96"/>
      <c r="W652" s="96"/>
      <c r="X652" s="96"/>
      <c r="Y652" s="96"/>
      <c r="Z652" s="96"/>
      <c r="AA652" s="96"/>
    </row>
    <row r="653" spans="1:27" ht="15" hidden="1">
      <c r="A653" s="96"/>
      <c r="B653" s="96"/>
      <c r="C653" s="96"/>
      <c r="D653" s="96"/>
      <c r="E653" s="96"/>
      <c r="F653" s="96"/>
      <c r="G653" s="96"/>
      <c r="H653" s="96"/>
      <c r="I653" s="96"/>
      <c r="J653" s="96"/>
      <c r="K653" s="96"/>
      <c r="L653" s="96"/>
      <c r="M653" s="96"/>
      <c r="N653" s="96"/>
      <c r="O653" s="96"/>
      <c r="P653" s="96"/>
      <c r="Q653" s="96"/>
      <c r="R653" s="96"/>
      <c r="S653" s="96"/>
      <c r="T653" s="96"/>
      <c r="U653" s="96"/>
      <c r="V653" s="96"/>
      <c r="W653" s="96"/>
      <c r="X653" s="96"/>
      <c r="Y653" s="96"/>
      <c r="Z653" s="96"/>
      <c r="AA653" s="96"/>
    </row>
    <row r="654" spans="1:27" ht="15" hidden="1">
      <c r="A654" s="96"/>
      <c r="B654" s="96"/>
      <c r="C654" s="96"/>
      <c r="D654" s="96"/>
      <c r="E654" s="96"/>
      <c r="F654" s="96"/>
      <c r="G654" s="96"/>
      <c r="H654" s="96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6"/>
      <c r="U654" s="96"/>
      <c r="V654" s="96"/>
      <c r="W654" s="96"/>
      <c r="X654" s="96"/>
      <c r="Y654" s="96"/>
      <c r="Z654" s="96"/>
      <c r="AA654" s="96"/>
    </row>
    <row r="655" spans="1:27" ht="15" hidden="1">
      <c r="A655" s="96"/>
      <c r="B655" s="96"/>
      <c r="C655" s="96"/>
      <c r="D655" s="96"/>
      <c r="E655" s="96"/>
      <c r="F655" s="96"/>
      <c r="G655" s="96"/>
      <c r="H655" s="96"/>
      <c r="I655" s="96"/>
      <c r="J655" s="96"/>
      <c r="K655" s="96"/>
      <c r="L655" s="96"/>
      <c r="M655" s="96"/>
      <c r="N655" s="96"/>
      <c r="O655" s="96"/>
      <c r="P655" s="96"/>
      <c r="Q655" s="96"/>
      <c r="R655" s="96"/>
      <c r="S655" s="96"/>
      <c r="T655" s="96"/>
      <c r="U655" s="96"/>
      <c r="V655" s="96"/>
      <c r="W655" s="96"/>
      <c r="X655" s="96"/>
      <c r="Y655" s="96"/>
      <c r="Z655" s="96"/>
      <c r="AA655" s="96"/>
    </row>
    <row r="656" spans="1:27" ht="15" hidden="1">
      <c r="A656" s="96"/>
      <c r="B656" s="96"/>
      <c r="C656" s="96"/>
      <c r="D656" s="96"/>
      <c r="E656" s="96"/>
      <c r="F656" s="96"/>
      <c r="G656" s="96"/>
      <c r="H656" s="96"/>
      <c r="I656" s="96"/>
      <c r="J656" s="96"/>
      <c r="K656" s="96"/>
      <c r="L656" s="96"/>
      <c r="M656" s="96"/>
      <c r="N656" s="96"/>
      <c r="O656" s="96"/>
      <c r="P656" s="96"/>
      <c r="Q656" s="96"/>
      <c r="R656" s="96"/>
      <c r="S656" s="96"/>
      <c r="T656" s="96"/>
      <c r="U656" s="96"/>
      <c r="V656" s="96"/>
      <c r="W656" s="96"/>
      <c r="X656" s="96"/>
      <c r="Y656" s="96"/>
      <c r="Z656" s="96"/>
      <c r="AA656" s="96"/>
    </row>
    <row r="657" spans="1:27" ht="15" hidden="1">
      <c r="A657" s="96"/>
      <c r="B657" s="96"/>
      <c r="C657" s="96"/>
      <c r="D657" s="96"/>
      <c r="E657" s="96"/>
      <c r="F657" s="96"/>
      <c r="G657" s="96"/>
      <c r="H657" s="96"/>
      <c r="I657" s="96"/>
      <c r="J657" s="96"/>
      <c r="K657" s="96"/>
      <c r="L657" s="96"/>
      <c r="M657" s="96"/>
      <c r="N657" s="96"/>
      <c r="O657" s="96"/>
      <c r="P657" s="96"/>
      <c r="Q657" s="96"/>
      <c r="R657" s="96"/>
      <c r="S657" s="96"/>
      <c r="T657" s="96"/>
      <c r="U657" s="96"/>
      <c r="V657" s="96"/>
      <c r="W657" s="96"/>
      <c r="X657" s="96"/>
      <c r="Y657" s="96"/>
      <c r="Z657" s="96"/>
      <c r="AA657" s="96"/>
    </row>
    <row r="658" spans="1:27" ht="15" hidden="1">
      <c r="A658" s="96"/>
      <c r="B658" s="96"/>
      <c r="C658" s="96"/>
      <c r="D658" s="96"/>
      <c r="E658" s="96"/>
      <c r="F658" s="96"/>
      <c r="G658" s="96"/>
      <c r="H658" s="96"/>
      <c r="I658" s="96"/>
      <c r="J658" s="96"/>
      <c r="K658" s="96"/>
      <c r="L658" s="96"/>
      <c r="M658" s="96"/>
      <c r="N658" s="96"/>
      <c r="O658" s="96"/>
      <c r="P658" s="96"/>
      <c r="Q658" s="96"/>
      <c r="R658" s="96"/>
      <c r="S658" s="96"/>
      <c r="T658" s="96"/>
      <c r="U658" s="96"/>
      <c r="V658" s="96"/>
      <c r="W658" s="96"/>
      <c r="X658" s="96"/>
      <c r="Y658" s="96"/>
      <c r="Z658" s="96"/>
      <c r="AA658" s="96"/>
    </row>
    <row r="659" spans="1:27" ht="15" hidden="1">
      <c r="A659" s="96"/>
      <c r="B659" s="96"/>
      <c r="C659" s="96"/>
      <c r="D659" s="96"/>
      <c r="E659" s="96"/>
      <c r="F659" s="96"/>
      <c r="G659" s="96"/>
      <c r="H659" s="96"/>
      <c r="I659" s="96"/>
      <c r="J659" s="96"/>
      <c r="K659" s="96"/>
      <c r="L659" s="96"/>
      <c r="M659" s="96"/>
      <c r="N659" s="96"/>
      <c r="O659" s="96"/>
      <c r="P659" s="96"/>
      <c r="Q659" s="96"/>
      <c r="R659" s="96"/>
      <c r="S659" s="96"/>
      <c r="T659" s="96"/>
      <c r="U659" s="96"/>
      <c r="V659" s="96"/>
      <c r="W659" s="96"/>
      <c r="X659" s="96"/>
      <c r="Y659" s="96"/>
      <c r="Z659" s="96"/>
      <c r="AA659" s="96"/>
    </row>
    <row r="660" spans="1:27" ht="15" hidden="1">
      <c r="A660" s="96"/>
      <c r="B660" s="96"/>
      <c r="C660" s="96"/>
      <c r="D660" s="96"/>
      <c r="E660" s="96"/>
      <c r="F660" s="96"/>
      <c r="G660" s="96"/>
      <c r="H660" s="96"/>
      <c r="I660" s="96"/>
      <c r="J660" s="96"/>
      <c r="K660" s="96"/>
      <c r="L660" s="96"/>
      <c r="M660" s="96"/>
      <c r="N660" s="96"/>
      <c r="O660" s="96"/>
      <c r="P660" s="96"/>
      <c r="Q660" s="96"/>
      <c r="R660" s="96"/>
      <c r="S660" s="96"/>
      <c r="T660" s="96"/>
      <c r="U660" s="96"/>
      <c r="V660" s="96"/>
      <c r="W660" s="96"/>
      <c r="X660" s="96"/>
      <c r="Y660" s="96"/>
      <c r="Z660" s="96"/>
      <c r="AA660" s="96"/>
    </row>
    <row r="661" spans="1:27" ht="15" hidden="1">
      <c r="A661" s="96"/>
      <c r="B661" s="96"/>
      <c r="C661" s="96"/>
      <c r="D661" s="96"/>
      <c r="E661" s="96"/>
      <c r="F661" s="96"/>
      <c r="G661" s="96"/>
      <c r="H661" s="96"/>
      <c r="I661" s="96"/>
      <c r="J661" s="96"/>
      <c r="K661" s="96"/>
      <c r="L661" s="96"/>
      <c r="M661" s="96"/>
      <c r="N661" s="96"/>
      <c r="O661" s="96"/>
      <c r="P661" s="96"/>
      <c r="Q661" s="96"/>
      <c r="R661" s="96"/>
      <c r="S661" s="96"/>
      <c r="T661" s="96"/>
      <c r="U661" s="96"/>
      <c r="V661" s="96"/>
      <c r="W661" s="96"/>
      <c r="X661" s="96"/>
      <c r="Y661" s="96"/>
      <c r="Z661" s="96"/>
      <c r="AA661" s="96"/>
    </row>
    <row r="662" spans="1:27" ht="15" hidden="1">
      <c r="A662" s="96"/>
      <c r="B662" s="96"/>
      <c r="C662" s="96"/>
      <c r="D662" s="96"/>
      <c r="E662" s="96"/>
      <c r="F662" s="96"/>
      <c r="G662" s="96"/>
      <c r="H662" s="96"/>
      <c r="I662" s="96"/>
      <c r="J662" s="96"/>
      <c r="K662" s="96"/>
      <c r="L662" s="96"/>
      <c r="M662" s="96"/>
      <c r="N662" s="96"/>
      <c r="O662" s="96"/>
      <c r="P662" s="96"/>
      <c r="Q662" s="96"/>
      <c r="R662" s="96"/>
      <c r="S662" s="96"/>
      <c r="T662" s="96"/>
      <c r="U662" s="96"/>
      <c r="V662" s="96"/>
      <c r="W662" s="96"/>
      <c r="X662" s="96"/>
      <c r="Y662" s="96"/>
      <c r="Z662" s="96"/>
      <c r="AA662" s="96"/>
    </row>
    <row r="663" spans="1:27" ht="15" hidden="1">
      <c r="A663" s="96"/>
      <c r="B663" s="96"/>
      <c r="C663" s="96"/>
      <c r="D663" s="96"/>
      <c r="E663" s="96"/>
      <c r="F663" s="96"/>
      <c r="G663" s="96"/>
      <c r="H663" s="96"/>
      <c r="I663" s="96"/>
      <c r="J663" s="96"/>
      <c r="K663" s="96"/>
      <c r="L663" s="96"/>
      <c r="M663" s="96"/>
      <c r="N663" s="96"/>
      <c r="O663" s="96"/>
      <c r="P663" s="96"/>
      <c r="Q663" s="96"/>
      <c r="R663" s="96"/>
      <c r="S663" s="96"/>
      <c r="T663" s="96"/>
      <c r="U663" s="96"/>
      <c r="V663" s="96"/>
      <c r="W663" s="96"/>
      <c r="X663" s="96"/>
      <c r="Y663" s="96"/>
      <c r="Z663" s="96"/>
      <c r="AA663" s="96"/>
    </row>
    <row r="664" spans="1:27" ht="15" hidden="1">
      <c r="A664" s="96"/>
      <c r="B664" s="96"/>
      <c r="C664" s="96"/>
      <c r="D664" s="96"/>
      <c r="E664" s="96"/>
      <c r="F664" s="96"/>
      <c r="G664" s="96"/>
      <c r="H664" s="96"/>
      <c r="I664" s="96"/>
      <c r="J664" s="96"/>
      <c r="K664" s="96"/>
      <c r="L664" s="96"/>
      <c r="M664" s="96"/>
      <c r="N664" s="96"/>
      <c r="O664" s="96"/>
      <c r="P664" s="96"/>
      <c r="Q664" s="96"/>
      <c r="R664" s="96"/>
      <c r="S664" s="96"/>
      <c r="T664" s="96"/>
      <c r="U664" s="96"/>
      <c r="V664" s="96"/>
      <c r="W664" s="96"/>
      <c r="X664" s="96"/>
      <c r="Y664" s="96"/>
      <c r="Z664" s="96"/>
      <c r="AA664" s="96"/>
    </row>
    <row r="665" spans="1:27" ht="15" hidden="1">
      <c r="A665" s="96"/>
      <c r="B665" s="96"/>
      <c r="C665" s="96"/>
      <c r="D665" s="96"/>
      <c r="E665" s="96"/>
      <c r="F665" s="96"/>
      <c r="G665" s="96"/>
      <c r="H665" s="96"/>
      <c r="I665" s="96"/>
      <c r="J665" s="96"/>
      <c r="K665" s="96"/>
      <c r="L665" s="96"/>
      <c r="M665" s="96"/>
      <c r="N665" s="96"/>
      <c r="O665" s="96"/>
      <c r="P665" s="96"/>
      <c r="Q665" s="96"/>
      <c r="R665" s="96"/>
      <c r="S665" s="96"/>
      <c r="T665" s="96"/>
      <c r="U665" s="96"/>
      <c r="V665" s="96"/>
      <c r="W665" s="96"/>
      <c r="X665" s="96"/>
      <c r="Y665" s="96"/>
      <c r="Z665" s="96"/>
      <c r="AA665" s="96"/>
    </row>
    <row r="666" spans="1:27" ht="15" hidden="1">
      <c r="A666" s="96"/>
      <c r="B666" s="96"/>
      <c r="C666" s="96"/>
      <c r="D666" s="96"/>
      <c r="E666" s="96"/>
      <c r="F666" s="96"/>
      <c r="G666" s="96"/>
      <c r="H666" s="96"/>
      <c r="I666" s="96"/>
      <c r="J666" s="96"/>
      <c r="K666" s="96"/>
      <c r="L666" s="96"/>
      <c r="M666" s="96"/>
      <c r="N666" s="96"/>
      <c r="O666" s="96"/>
      <c r="P666" s="96"/>
      <c r="Q666" s="96"/>
      <c r="R666" s="96"/>
      <c r="S666" s="96"/>
      <c r="T666" s="96"/>
      <c r="U666" s="96"/>
      <c r="V666" s="96"/>
      <c r="W666" s="96"/>
      <c r="X666" s="96"/>
      <c r="Y666" s="96"/>
      <c r="Z666" s="96"/>
      <c r="AA666" s="96"/>
    </row>
    <row r="667" spans="1:27" ht="15" hidden="1">
      <c r="A667" s="96"/>
      <c r="B667" s="96"/>
      <c r="C667" s="96"/>
      <c r="D667" s="96"/>
      <c r="E667" s="96"/>
      <c r="F667" s="96"/>
      <c r="G667" s="96"/>
      <c r="H667" s="96"/>
      <c r="I667" s="96"/>
      <c r="J667" s="96"/>
      <c r="K667" s="96"/>
      <c r="L667" s="96"/>
      <c r="M667" s="96"/>
      <c r="N667" s="96"/>
      <c r="O667" s="96"/>
      <c r="P667" s="96"/>
      <c r="Q667" s="96"/>
      <c r="R667" s="96"/>
      <c r="S667" s="96"/>
      <c r="T667" s="96"/>
      <c r="U667" s="96"/>
      <c r="V667" s="96"/>
      <c r="W667" s="96"/>
      <c r="X667" s="96"/>
      <c r="Y667" s="96"/>
      <c r="Z667" s="96"/>
      <c r="AA667" s="96"/>
    </row>
    <row r="668" spans="1:27" ht="15" hidden="1">
      <c r="A668" s="96"/>
      <c r="B668" s="96"/>
      <c r="C668" s="96"/>
      <c r="D668" s="96"/>
      <c r="E668" s="96"/>
      <c r="F668" s="96"/>
      <c r="G668" s="96"/>
      <c r="H668" s="96"/>
      <c r="I668" s="96"/>
      <c r="J668" s="96"/>
      <c r="K668" s="96"/>
      <c r="L668" s="96"/>
      <c r="M668" s="96"/>
      <c r="N668" s="96"/>
      <c r="O668" s="96"/>
      <c r="P668" s="96"/>
      <c r="Q668" s="96"/>
      <c r="R668" s="96"/>
      <c r="S668" s="96"/>
      <c r="T668" s="96"/>
      <c r="U668" s="96"/>
      <c r="V668" s="96"/>
      <c r="W668" s="96"/>
      <c r="X668" s="96"/>
      <c r="Y668" s="96"/>
      <c r="Z668" s="96"/>
      <c r="AA668" s="96"/>
    </row>
    <row r="669" spans="1:27" ht="15" hidden="1">
      <c r="A669" s="96"/>
      <c r="B669" s="96"/>
      <c r="C669" s="96"/>
      <c r="D669" s="96"/>
      <c r="E669" s="96"/>
      <c r="F669" s="96"/>
      <c r="G669" s="96"/>
      <c r="H669" s="96"/>
      <c r="I669" s="96"/>
      <c r="J669" s="96"/>
      <c r="K669" s="96"/>
      <c r="L669" s="96"/>
      <c r="M669" s="96"/>
      <c r="N669" s="96"/>
      <c r="O669" s="96"/>
      <c r="P669" s="96"/>
      <c r="Q669" s="96"/>
      <c r="R669" s="96"/>
      <c r="S669" s="96"/>
      <c r="T669" s="96"/>
      <c r="U669" s="96"/>
      <c r="V669" s="96"/>
      <c r="W669" s="96"/>
      <c r="X669" s="96"/>
      <c r="Y669" s="96"/>
      <c r="Z669" s="96"/>
      <c r="AA669" s="96"/>
    </row>
    <row r="670" spans="1:27" ht="15" hidden="1">
      <c r="A670" s="96"/>
      <c r="B670" s="96"/>
      <c r="C670" s="96"/>
      <c r="D670" s="96"/>
      <c r="E670" s="96"/>
      <c r="F670" s="96"/>
      <c r="G670" s="96"/>
      <c r="H670" s="96"/>
      <c r="I670" s="96"/>
      <c r="J670" s="96"/>
      <c r="K670" s="96"/>
      <c r="L670" s="96"/>
      <c r="M670" s="96"/>
      <c r="N670" s="96"/>
      <c r="O670" s="96"/>
      <c r="P670" s="96"/>
      <c r="Q670" s="96"/>
      <c r="R670" s="96"/>
      <c r="S670" s="96"/>
      <c r="T670" s="96"/>
      <c r="U670" s="96"/>
      <c r="V670" s="96"/>
      <c r="W670" s="96"/>
      <c r="X670" s="96"/>
      <c r="Y670" s="96"/>
      <c r="Z670" s="96"/>
      <c r="AA670" s="96"/>
    </row>
    <row r="671" spans="1:27" ht="15" hidden="1">
      <c r="A671" s="96"/>
      <c r="B671" s="96"/>
      <c r="C671" s="96"/>
      <c r="D671" s="96"/>
      <c r="E671" s="96"/>
      <c r="F671" s="96"/>
      <c r="G671" s="96"/>
      <c r="H671" s="96"/>
      <c r="I671" s="96"/>
      <c r="J671" s="96"/>
      <c r="K671" s="96"/>
      <c r="L671" s="96"/>
      <c r="M671" s="96"/>
      <c r="N671" s="96"/>
      <c r="O671" s="96"/>
      <c r="P671" s="96"/>
      <c r="Q671" s="96"/>
      <c r="R671" s="96"/>
      <c r="S671" s="96"/>
      <c r="T671" s="96"/>
      <c r="U671" s="96"/>
      <c r="V671" s="96"/>
      <c r="W671" s="96"/>
      <c r="X671" s="96"/>
      <c r="Y671" s="96"/>
      <c r="Z671" s="96"/>
      <c r="AA671" s="96"/>
    </row>
    <row r="672" spans="1:27" ht="15" hidden="1">
      <c r="A672" s="96"/>
      <c r="B672" s="96"/>
      <c r="C672" s="96"/>
      <c r="D672" s="96"/>
      <c r="E672" s="96"/>
      <c r="F672" s="96"/>
      <c r="G672" s="96"/>
      <c r="H672" s="96"/>
      <c r="I672" s="96"/>
      <c r="J672" s="96"/>
      <c r="K672" s="96"/>
      <c r="L672" s="96"/>
      <c r="M672" s="96"/>
      <c r="N672" s="96"/>
      <c r="O672" s="96"/>
      <c r="P672" s="96"/>
      <c r="Q672" s="96"/>
      <c r="R672" s="96"/>
      <c r="S672" s="96"/>
      <c r="T672" s="96"/>
      <c r="U672" s="96"/>
      <c r="V672" s="96"/>
      <c r="W672" s="96"/>
      <c r="X672" s="96"/>
      <c r="Y672" s="96"/>
      <c r="Z672" s="96"/>
      <c r="AA672" s="96"/>
    </row>
    <row r="673" spans="1:27" ht="15" hidden="1">
      <c r="A673" s="96"/>
      <c r="B673" s="96"/>
      <c r="C673" s="96"/>
      <c r="D673" s="96"/>
      <c r="E673" s="96"/>
      <c r="F673" s="96"/>
      <c r="G673" s="96"/>
      <c r="H673" s="96"/>
      <c r="I673" s="96"/>
      <c r="J673" s="96"/>
      <c r="K673" s="96"/>
      <c r="L673" s="96"/>
      <c r="M673" s="96"/>
      <c r="N673" s="96"/>
      <c r="O673" s="96"/>
      <c r="P673" s="96"/>
      <c r="Q673" s="96"/>
      <c r="R673" s="96"/>
      <c r="S673" s="96"/>
      <c r="T673" s="96"/>
      <c r="U673" s="96"/>
      <c r="V673" s="96"/>
      <c r="W673" s="96"/>
      <c r="X673" s="96"/>
      <c r="Y673" s="96"/>
      <c r="Z673" s="96"/>
      <c r="AA673" s="96"/>
    </row>
    <row r="674" spans="1:27" ht="15" hidden="1">
      <c r="A674" s="96"/>
      <c r="B674" s="96"/>
      <c r="C674" s="96"/>
      <c r="D674" s="96"/>
      <c r="E674" s="96"/>
      <c r="F674" s="96"/>
      <c r="G674" s="96"/>
      <c r="H674" s="96"/>
      <c r="I674" s="96"/>
      <c r="J674" s="96"/>
      <c r="K674" s="96"/>
      <c r="L674" s="96"/>
      <c r="M674" s="96"/>
      <c r="N674" s="96"/>
      <c r="O674" s="96"/>
      <c r="P674" s="96"/>
      <c r="Q674" s="96"/>
      <c r="R674" s="96"/>
      <c r="S674" s="96"/>
      <c r="T674" s="96"/>
      <c r="U674" s="96"/>
      <c r="V674" s="96"/>
      <c r="W674" s="96"/>
      <c r="X674" s="96"/>
      <c r="Y674" s="96"/>
      <c r="Z674" s="96"/>
      <c r="AA674" s="96"/>
    </row>
    <row r="675" spans="1:27" ht="15" hidden="1">
      <c r="A675" s="96"/>
      <c r="B675" s="96"/>
      <c r="C675" s="96"/>
      <c r="D675" s="96"/>
      <c r="E675" s="96"/>
      <c r="F675" s="96"/>
      <c r="G675" s="96"/>
      <c r="H675" s="96"/>
      <c r="I675" s="96"/>
      <c r="J675" s="96"/>
      <c r="K675" s="96"/>
      <c r="L675" s="96"/>
      <c r="M675" s="96"/>
      <c r="N675" s="96"/>
      <c r="O675" s="96"/>
      <c r="P675" s="96"/>
      <c r="Q675" s="96"/>
      <c r="R675" s="96"/>
      <c r="S675" s="96"/>
      <c r="T675" s="96"/>
      <c r="U675" s="96"/>
      <c r="V675" s="96"/>
      <c r="W675" s="96"/>
      <c r="X675" s="96"/>
      <c r="Y675" s="96"/>
      <c r="Z675" s="96"/>
      <c r="AA675" s="96"/>
    </row>
    <row r="676" spans="1:27" ht="15" hidden="1">
      <c r="A676" s="96"/>
      <c r="B676" s="96"/>
      <c r="C676" s="96"/>
      <c r="D676" s="96"/>
      <c r="E676" s="96"/>
      <c r="F676" s="96"/>
      <c r="G676" s="96"/>
      <c r="H676" s="96"/>
      <c r="I676" s="96"/>
      <c r="J676" s="96"/>
      <c r="K676" s="96"/>
      <c r="L676" s="96"/>
      <c r="M676" s="96"/>
      <c r="N676" s="96"/>
      <c r="O676" s="96"/>
      <c r="P676" s="96"/>
      <c r="Q676" s="96"/>
      <c r="R676" s="96"/>
      <c r="S676" s="96"/>
      <c r="T676" s="96"/>
      <c r="U676" s="96"/>
      <c r="V676" s="96"/>
      <c r="W676" s="96"/>
      <c r="X676" s="96"/>
      <c r="Y676" s="96"/>
      <c r="Z676" s="96"/>
      <c r="AA676" s="96"/>
    </row>
    <row r="677" spans="1:27" ht="15" hidden="1">
      <c r="A677" s="96"/>
      <c r="B677" s="96"/>
      <c r="C677" s="96"/>
      <c r="D677" s="96"/>
      <c r="E677" s="96"/>
      <c r="F677" s="96"/>
      <c r="G677" s="96"/>
      <c r="H677" s="96"/>
      <c r="I677" s="96"/>
      <c r="J677" s="96"/>
      <c r="K677" s="96"/>
      <c r="L677" s="96"/>
      <c r="M677" s="96"/>
      <c r="N677" s="96"/>
      <c r="O677" s="96"/>
      <c r="P677" s="96"/>
      <c r="Q677" s="96"/>
      <c r="R677" s="96"/>
      <c r="S677" s="96"/>
      <c r="T677" s="96"/>
      <c r="U677" s="96"/>
      <c r="V677" s="96"/>
      <c r="W677" s="96"/>
      <c r="X677" s="96"/>
      <c r="Y677" s="96"/>
      <c r="Z677" s="96"/>
      <c r="AA677" s="96"/>
    </row>
    <row r="678" spans="1:27" ht="15" hidden="1">
      <c r="A678" s="96"/>
      <c r="B678" s="96"/>
      <c r="C678" s="96"/>
      <c r="D678" s="96"/>
      <c r="E678" s="96"/>
      <c r="F678" s="96"/>
      <c r="G678" s="96"/>
      <c r="H678" s="96"/>
      <c r="I678" s="96"/>
      <c r="J678" s="96"/>
      <c r="K678" s="96"/>
      <c r="L678" s="96"/>
      <c r="M678" s="96"/>
      <c r="N678" s="96"/>
      <c r="O678" s="96"/>
      <c r="P678" s="96"/>
      <c r="Q678" s="96"/>
      <c r="R678" s="96"/>
      <c r="S678" s="96"/>
      <c r="T678" s="96"/>
      <c r="U678" s="96"/>
      <c r="V678" s="96"/>
      <c r="W678" s="96"/>
      <c r="X678" s="96"/>
      <c r="Y678" s="96"/>
      <c r="Z678" s="96"/>
      <c r="AA678" s="96"/>
    </row>
    <row r="679" spans="1:27" ht="15" hidden="1">
      <c r="A679" s="96"/>
      <c r="B679" s="96"/>
      <c r="C679" s="96"/>
      <c r="D679" s="96"/>
      <c r="E679" s="96"/>
      <c r="F679" s="96"/>
      <c r="G679" s="96"/>
      <c r="H679" s="96"/>
      <c r="I679" s="96"/>
      <c r="J679" s="96"/>
      <c r="K679" s="96"/>
      <c r="L679" s="96"/>
      <c r="M679" s="96"/>
      <c r="N679" s="96"/>
      <c r="O679" s="96"/>
      <c r="P679" s="96"/>
      <c r="Q679" s="96"/>
      <c r="R679" s="96"/>
      <c r="S679" s="96"/>
      <c r="T679" s="96"/>
      <c r="U679" s="96"/>
      <c r="V679" s="96"/>
      <c r="W679" s="96"/>
      <c r="X679" s="96"/>
      <c r="Y679" s="96"/>
      <c r="Z679" s="96"/>
      <c r="AA679" s="96"/>
    </row>
    <row r="680" spans="1:27" ht="15" hidden="1">
      <c r="A680" s="96"/>
      <c r="B680" s="96"/>
      <c r="C680" s="96"/>
      <c r="D680" s="96"/>
      <c r="E680" s="96"/>
      <c r="F680" s="96"/>
      <c r="G680" s="96"/>
      <c r="H680" s="96"/>
      <c r="I680" s="96"/>
      <c r="J680" s="96"/>
      <c r="K680" s="96"/>
      <c r="L680" s="96"/>
      <c r="M680" s="96"/>
      <c r="N680" s="96"/>
      <c r="O680" s="96"/>
      <c r="P680" s="96"/>
      <c r="Q680" s="96"/>
      <c r="R680" s="96"/>
      <c r="S680" s="96"/>
      <c r="T680" s="96"/>
      <c r="U680" s="96"/>
      <c r="V680" s="96"/>
      <c r="W680" s="96"/>
      <c r="X680" s="96"/>
      <c r="Y680" s="96"/>
      <c r="Z680" s="96"/>
      <c r="AA680" s="96"/>
    </row>
    <row r="681" spans="1:27" ht="15" hidden="1">
      <c r="A681" s="96"/>
      <c r="B681" s="96"/>
      <c r="C681" s="96"/>
      <c r="D681" s="96"/>
      <c r="E681" s="96"/>
      <c r="F681" s="96"/>
      <c r="G681" s="96"/>
      <c r="H681" s="96"/>
      <c r="I681" s="96"/>
      <c r="J681" s="96"/>
      <c r="K681" s="96"/>
      <c r="L681" s="96"/>
      <c r="M681" s="96"/>
      <c r="N681" s="96"/>
      <c r="O681" s="96"/>
      <c r="P681" s="96"/>
      <c r="Q681" s="96"/>
      <c r="R681" s="96"/>
      <c r="S681" s="96"/>
      <c r="T681" s="96"/>
      <c r="U681" s="96"/>
      <c r="V681" s="96"/>
      <c r="W681" s="96"/>
      <c r="X681" s="96"/>
      <c r="Y681" s="96"/>
      <c r="Z681" s="96"/>
      <c r="AA681" s="96"/>
    </row>
    <row r="682" spans="1:27" ht="15" hidden="1">
      <c r="A682" s="96"/>
      <c r="B682" s="96"/>
      <c r="C682" s="96"/>
      <c r="D682" s="96"/>
      <c r="E682" s="96"/>
      <c r="F682" s="96"/>
      <c r="G682" s="96"/>
      <c r="H682" s="96"/>
      <c r="I682" s="96"/>
      <c r="J682" s="96"/>
      <c r="K682" s="96"/>
      <c r="L682" s="96"/>
      <c r="M682" s="96"/>
      <c r="N682" s="96"/>
      <c r="O682" s="96"/>
      <c r="P682" s="96"/>
      <c r="Q682" s="96"/>
      <c r="R682" s="96"/>
      <c r="S682" s="96"/>
      <c r="T682" s="96"/>
      <c r="U682" s="96"/>
      <c r="V682" s="96"/>
      <c r="W682" s="96"/>
      <c r="X682" s="96"/>
      <c r="Y682" s="96"/>
      <c r="Z682" s="96"/>
      <c r="AA682" s="96"/>
    </row>
    <row r="683" spans="1:27" ht="15" hidden="1">
      <c r="A683" s="96"/>
      <c r="B683" s="96"/>
      <c r="C683" s="96"/>
      <c r="D683" s="96"/>
      <c r="E683" s="96"/>
      <c r="F683" s="96"/>
      <c r="G683" s="96"/>
      <c r="H683" s="96"/>
      <c r="I683" s="96"/>
      <c r="J683" s="96"/>
      <c r="K683" s="96"/>
      <c r="L683" s="96"/>
      <c r="M683" s="96"/>
      <c r="N683" s="96"/>
      <c r="O683" s="96"/>
      <c r="P683" s="96"/>
      <c r="Q683" s="96"/>
      <c r="R683" s="96"/>
      <c r="S683" s="96"/>
      <c r="T683" s="96"/>
      <c r="U683" s="96"/>
      <c r="V683" s="96"/>
      <c r="W683" s="96"/>
      <c r="X683" s="96"/>
      <c r="Y683" s="96"/>
      <c r="Z683" s="96"/>
      <c r="AA683" s="96"/>
    </row>
    <row r="684" spans="1:27" ht="15" hidden="1">
      <c r="A684" s="96"/>
      <c r="B684" s="96"/>
      <c r="C684" s="96"/>
      <c r="D684" s="96"/>
      <c r="E684" s="96"/>
      <c r="F684" s="96"/>
      <c r="G684" s="96"/>
      <c r="H684" s="96"/>
      <c r="I684" s="96"/>
      <c r="J684" s="96"/>
      <c r="K684" s="96"/>
      <c r="L684" s="96"/>
      <c r="M684" s="96"/>
      <c r="N684" s="96"/>
      <c r="O684" s="96"/>
      <c r="P684" s="96"/>
      <c r="Q684" s="96"/>
      <c r="R684" s="96"/>
      <c r="S684" s="96"/>
      <c r="T684" s="96"/>
      <c r="U684" s="96"/>
      <c r="V684" s="96"/>
      <c r="W684" s="96"/>
      <c r="X684" s="96"/>
      <c r="Y684" s="96"/>
      <c r="Z684" s="96"/>
      <c r="AA684" s="96"/>
    </row>
    <row r="685" spans="1:27" ht="15" hidden="1">
      <c r="A685" s="96"/>
      <c r="B685" s="96"/>
      <c r="C685" s="96"/>
      <c r="D685" s="96"/>
      <c r="E685" s="96"/>
      <c r="F685" s="96"/>
      <c r="G685" s="96"/>
      <c r="H685" s="96"/>
      <c r="I685" s="96"/>
      <c r="J685" s="96"/>
      <c r="K685" s="96"/>
      <c r="L685" s="96"/>
      <c r="M685" s="96"/>
      <c r="N685" s="96"/>
      <c r="O685" s="96"/>
      <c r="P685" s="96"/>
      <c r="Q685" s="96"/>
      <c r="R685" s="96"/>
      <c r="S685" s="96"/>
      <c r="T685" s="96"/>
      <c r="U685" s="96"/>
      <c r="V685" s="96"/>
      <c r="W685" s="96"/>
      <c r="X685" s="96"/>
      <c r="Y685" s="96"/>
      <c r="Z685" s="96"/>
      <c r="AA685" s="96"/>
    </row>
    <row r="686" spans="1:27" ht="15" hidden="1">
      <c r="A686" s="96"/>
      <c r="B686" s="96"/>
      <c r="C686" s="96"/>
      <c r="D686" s="96"/>
      <c r="E686" s="96"/>
      <c r="F686" s="96"/>
      <c r="G686" s="96"/>
      <c r="H686" s="96"/>
      <c r="I686" s="96"/>
      <c r="J686" s="96"/>
      <c r="K686" s="96"/>
      <c r="L686" s="96"/>
      <c r="M686" s="96"/>
      <c r="N686" s="96"/>
      <c r="O686" s="96"/>
      <c r="P686" s="96"/>
      <c r="Q686" s="96"/>
      <c r="R686" s="96"/>
      <c r="S686" s="96"/>
      <c r="T686" s="96"/>
      <c r="U686" s="96"/>
      <c r="V686" s="96"/>
      <c r="W686" s="96"/>
      <c r="X686" s="96"/>
      <c r="Y686" s="96"/>
      <c r="Z686" s="96"/>
      <c r="AA686" s="96"/>
    </row>
    <row r="687" spans="1:27" ht="15" hidden="1">
      <c r="A687" s="96"/>
      <c r="B687" s="96"/>
      <c r="C687" s="96"/>
      <c r="D687" s="96"/>
      <c r="E687" s="96"/>
      <c r="F687" s="96"/>
      <c r="G687" s="96"/>
      <c r="H687" s="96"/>
      <c r="I687" s="96"/>
      <c r="J687" s="96"/>
      <c r="K687" s="96"/>
      <c r="L687" s="96"/>
      <c r="M687" s="96"/>
      <c r="N687" s="96"/>
      <c r="O687" s="96"/>
      <c r="P687" s="96"/>
      <c r="Q687" s="96"/>
      <c r="R687" s="96"/>
      <c r="S687" s="96"/>
      <c r="T687" s="96"/>
      <c r="U687" s="96"/>
      <c r="V687" s="96"/>
      <c r="W687" s="96"/>
      <c r="X687" s="96"/>
      <c r="Y687" s="96"/>
      <c r="Z687" s="96"/>
      <c r="AA687" s="96"/>
    </row>
    <row r="688" spans="1:27" ht="15" hidden="1">
      <c r="A688" s="96"/>
      <c r="B688" s="96"/>
      <c r="C688" s="96"/>
      <c r="D688" s="96"/>
      <c r="E688" s="96"/>
      <c r="F688" s="96"/>
      <c r="G688" s="96"/>
      <c r="H688" s="96"/>
      <c r="I688" s="96"/>
      <c r="J688" s="96"/>
      <c r="K688" s="96"/>
      <c r="L688" s="96"/>
      <c r="M688" s="96"/>
      <c r="N688" s="96"/>
      <c r="O688" s="96"/>
      <c r="P688" s="96"/>
      <c r="Q688" s="96"/>
      <c r="R688" s="96"/>
      <c r="S688" s="96"/>
      <c r="T688" s="96"/>
      <c r="U688" s="96"/>
      <c r="V688" s="96"/>
      <c r="W688" s="96"/>
      <c r="X688" s="96"/>
      <c r="Y688" s="96"/>
      <c r="Z688" s="96"/>
      <c r="AA688" s="96"/>
    </row>
    <row r="689" spans="1:27" ht="15" hidden="1">
      <c r="A689" s="96"/>
      <c r="B689" s="96"/>
      <c r="C689" s="96"/>
      <c r="D689" s="96"/>
      <c r="E689" s="96"/>
      <c r="F689" s="96"/>
      <c r="G689" s="96"/>
      <c r="H689" s="96"/>
      <c r="I689" s="96"/>
      <c r="J689" s="96"/>
      <c r="K689" s="96"/>
      <c r="L689" s="96"/>
      <c r="M689" s="96"/>
      <c r="N689" s="96"/>
      <c r="O689" s="96"/>
      <c r="P689" s="96"/>
      <c r="Q689" s="96"/>
      <c r="R689" s="96"/>
      <c r="S689" s="96"/>
      <c r="T689" s="96"/>
      <c r="U689" s="96"/>
      <c r="V689" s="96"/>
      <c r="W689" s="96"/>
      <c r="X689" s="96"/>
      <c r="Y689" s="96"/>
      <c r="Z689" s="96"/>
      <c r="AA689" s="96"/>
    </row>
    <row r="690" spans="1:27" ht="15" hidden="1">
      <c r="A690" s="96"/>
      <c r="B690" s="96"/>
      <c r="C690" s="96"/>
      <c r="D690" s="96"/>
      <c r="E690" s="96"/>
      <c r="F690" s="96"/>
      <c r="G690" s="96"/>
      <c r="H690" s="96"/>
      <c r="I690" s="96"/>
      <c r="J690" s="96"/>
      <c r="K690" s="96"/>
      <c r="L690" s="96"/>
      <c r="M690" s="96"/>
      <c r="N690" s="96"/>
      <c r="O690" s="96"/>
      <c r="P690" s="96"/>
      <c r="Q690" s="96"/>
      <c r="R690" s="96"/>
      <c r="S690" s="96"/>
      <c r="T690" s="96"/>
      <c r="U690" s="96"/>
      <c r="V690" s="96"/>
      <c r="W690" s="96"/>
      <c r="X690" s="96"/>
      <c r="Y690" s="96"/>
      <c r="Z690" s="96"/>
      <c r="AA690" s="96"/>
    </row>
    <row r="691" spans="1:27" ht="15" hidden="1">
      <c r="A691" s="96"/>
      <c r="B691" s="96"/>
      <c r="C691" s="96"/>
      <c r="D691" s="96"/>
      <c r="E691" s="96"/>
      <c r="F691" s="96"/>
      <c r="G691" s="96"/>
      <c r="H691" s="96"/>
      <c r="I691" s="96"/>
      <c r="J691" s="96"/>
      <c r="K691" s="96"/>
      <c r="L691" s="96"/>
      <c r="M691" s="96"/>
      <c r="N691" s="96"/>
      <c r="O691" s="96"/>
      <c r="P691" s="96"/>
      <c r="Q691" s="96"/>
      <c r="R691" s="96"/>
      <c r="S691" s="96"/>
      <c r="T691" s="96"/>
      <c r="U691" s="96"/>
      <c r="V691" s="96"/>
      <c r="W691" s="96"/>
      <c r="X691" s="96"/>
      <c r="Y691" s="96"/>
      <c r="Z691" s="96"/>
      <c r="AA691" s="96"/>
    </row>
    <row r="692" spans="1:27" ht="15" hidden="1">
      <c r="A692" s="96"/>
      <c r="B692" s="96"/>
      <c r="C692" s="96"/>
      <c r="D692" s="96"/>
      <c r="E692" s="96"/>
      <c r="F692" s="96"/>
      <c r="G692" s="96"/>
      <c r="H692" s="96"/>
      <c r="I692" s="96"/>
      <c r="J692" s="96"/>
      <c r="K692" s="96"/>
      <c r="L692" s="96"/>
      <c r="M692" s="96"/>
      <c r="N692" s="96"/>
      <c r="O692" s="96"/>
      <c r="P692" s="96"/>
      <c r="Q692" s="96"/>
      <c r="R692" s="96"/>
      <c r="S692" s="96"/>
      <c r="T692" s="96"/>
      <c r="U692" s="96"/>
      <c r="V692" s="96"/>
      <c r="W692" s="96"/>
      <c r="X692" s="96"/>
      <c r="Y692" s="96"/>
      <c r="Z692" s="96"/>
      <c r="AA692" s="96"/>
    </row>
    <row r="693" spans="1:27" ht="15" hidden="1">
      <c r="A693" s="96"/>
      <c r="B693" s="96"/>
      <c r="C693" s="96"/>
      <c r="D693" s="96"/>
      <c r="E693" s="96"/>
      <c r="F693" s="96"/>
      <c r="G693" s="96"/>
      <c r="H693" s="96"/>
      <c r="I693" s="96"/>
      <c r="J693" s="96"/>
      <c r="K693" s="96"/>
      <c r="L693" s="96"/>
      <c r="M693" s="96"/>
      <c r="N693" s="96"/>
      <c r="O693" s="96"/>
      <c r="P693" s="96"/>
      <c r="Q693" s="96"/>
      <c r="R693" s="96"/>
      <c r="S693" s="96"/>
      <c r="T693" s="96"/>
      <c r="U693" s="96"/>
      <c r="V693" s="96"/>
      <c r="W693" s="96"/>
      <c r="X693" s="96"/>
      <c r="Y693" s="96"/>
      <c r="Z693" s="96"/>
      <c r="AA693" s="96"/>
    </row>
    <row r="694" spans="1:27" ht="15" hidden="1">
      <c r="A694" s="96"/>
      <c r="B694" s="96"/>
      <c r="C694" s="96"/>
      <c r="D694" s="96"/>
      <c r="E694" s="96"/>
      <c r="F694" s="96"/>
      <c r="G694" s="96"/>
      <c r="H694" s="96"/>
      <c r="I694" s="96"/>
      <c r="J694" s="96"/>
      <c r="K694" s="96"/>
      <c r="L694" s="96"/>
      <c r="M694" s="96"/>
      <c r="N694" s="96"/>
      <c r="O694" s="96"/>
      <c r="P694" s="96"/>
      <c r="Q694" s="96"/>
      <c r="R694" s="96"/>
      <c r="S694" s="96"/>
      <c r="T694" s="96"/>
      <c r="U694" s="96"/>
      <c r="V694" s="96"/>
      <c r="W694" s="96"/>
      <c r="X694" s="96"/>
      <c r="Y694" s="96"/>
      <c r="Z694" s="96"/>
      <c r="AA694" s="96"/>
    </row>
    <row r="695" spans="1:27" ht="15" hidden="1">
      <c r="A695" s="96"/>
      <c r="B695" s="96"/>
      <c r="C695" s="96"/>
      <c r="D695" s="96"/>
      <c r="E695" s="96"/>
      <c r="F695" s="96"/>
      <c r="G695" s="96"/>
      <c r="H695" s="96"/>
      <c r="I695" s="96"/>
      <c r="J695" s="96"/>
      <c r="K695" s="96"/>
      <c r="L695" s="96"/>
      <c r="M695" s="96"/>
      <c r="N695" s="96"/>
      <c r="O695" s="96"/>
      <c r="P695" s="96"/>
      <c r="Q695" s="96"/>
      <c r="R695" s="96"/>
      <c r="S695" s="96"/>
      <c r="T695" s="96"/>
      <c r="U695" s="96"/>
      <c r="V695" s="96"/>
      <c r="W695" s="96"/>
      <c r="X695" s="96"/>
      <c r="Y695" s="96"/>
      <c r="Z695" s="96"/>
      <c r="AA695" s="96"/>
    </row>
    <row r="696" spans="1:27" ht="15" hidden="1">
      <c r="A696" s="96"/>
      <c r="B696" s="96"/>
      <c r="C696" s="96"/>
      <c r="D696" s="96"/>
      <c r="E696" s="96"/>
      <c r="F696" s="96"/>
      <c r="G696" s="96"/>
      <c r="H696" s="96"/>
      <c r="I696" s="96"/>
      <c r="J696" s="96"/>
      <c r="K696" s="96"/>
      <c r="L696" s="96"/>
      <c r="M696" s="96"/>
      <c r="N696" s="96"/>
      <c r="O696" s="96"/>
      <c r="P696" s="96"/>
      <c r="Q696" s="96"/>
      <c r="R696" s="96"/>
      <c r="S696" s="96"/>
      <c r="T696" s="96"/>
      <c r="U696" s="96"/>
      <c r="V696" s="96"/>
      <c r="W696" s="96"/>
      <c r="X696" s="96"/>
      <c r="Y696" s="96"/>
      <c r="Z696" s="96"/>
      <c r="AA696" s="96"/>
    </row>
    <row r="697" spans="1:27" ht="15" hidden="1">
      <c r="A697" s="96"/>
      <c r="B697" s="96"/>
      <c r="C697" s="96"/>
      <c r="D697" s="96"/>
      <c r="E697" s="96"/>
      <c r="F697" s="96"/>
      <c r="G697" s="96"/>
      <c r="H697" s="96"/>
      <c r="I697" s="96"/>
      <c r="J697" s="96"/>
      <c r="K697" s="96"/>
      <c r="L697" s="96"/>
      <c r="M697" s="96"/>
      <c r="N697" s="96"/>
      <c r="O697" s="96"/>
      <c r="P697" s="96"/>
      <c r="Q697" s="96"/>
      <c r="R697" s="96"/>
      <c r="S697" s="96"/>
      <c r="T697" s="96"/>
      <c r="U697" s="96"/>
      <c r="V697" s="96"/>
      <c r="W697" s="96"/>
      <c r="X697" s="96"/>
      <c r="Y697" s="96"/>
      <c r="Z697" s="96"/>
      <c r="AA697" s="96"/>
    </row>
    <row r="698" spans="1:27" ht="15" hidden="1">
      <c r="A698" s="96"/>
      <c r="B698" s="96"/>
      <c r="C698" s="96"/>
      <c r="D698" s="96"/>
      <c r="E698" s="96"/>
      <c r="F698" s="96"/>
      <c r="G698" s="96"/>
      <c r="H698" s="96"/>
      <c r="I698" s="96"/>
      <c r="J698" s="96"/>
      <c r="K698" s="96"/>
      <c r="L698" s="96"/>
      <c r="M698" s="96"/>
      <c r="N698" s="96"/>
      <c r="O698" s="96"/>
      <c r="P698" s="96"/>
      <c r="Q698" s="96"/>
      <c r="R698" s="96"/>
      <c r="S698" s="96"/>
      <c r="T698" s="96"/>
      <c r="U698" s="96"/>
      <c r="V698" s="96"/>
      <c r="W698" s="96"/>
      <c r="X698" s="96"/>
      <c r="Y698" s="96"/>
      <c r="Z698" s="96"/>
      <c r="AA698" s="96"/>
    </row>
    <row r="699" spans="1:27" ht="15" hidden="1">
      <c r="A699" s="96"/>
      <c r="B699" s="96"/>
      <c r="C699" s="96"/>
      <c r="D699" s="96"/>
      <c r="E699" s="96"/>
      <c r="F699" s="96"/>
      <c r="G699" s="96"/>
      <c r="H699" s="96"/>
      <c r="I699" s="96"/>
      <c r="J699" s="96"/>
      <c r="K699" s="96"/>
      <c r="L699" s="96"/>
      <c r="M699" s="96"/>
      <c r="N699" s="96"/>
      <c r="O699" s="96"/>
      <c r="P699" s="96"/>
      <c r="Q699" s="96"/>
      <c r="R699" s="96"/>
      <c r="S699" s="96"/>
      <c r="T699" s="96"/>
      <c r="U699" s="96"/>
      <c r="V699" s="96"/>
      <c r="W699" s="96"/>
      <c r="X699" s="96"/>
      <c r="Y699" s="96"/>
      <c r="Z699" s="96"/>
      <c r="AA699" s="96"/>
    </row>
    <row r="700" spans="1:27" ht="15" hidden="1">
      <c r="A700" s="96"/>
      <c r="B700" s="96"/>
      <c r="C700" s="96"/>
      <c r="D700" s="96"/>
      <c r="E700" s="96"/>
      <c r="F700" s="96"/>
      <c r="G700" s="96"/>
      <c r="H700" s="96"/>
      <c r="I700" s="96"/>
      <c r="J700" s="96"/>
      <c r="K700" s="96"/>
      <c r="L700" s="96"/>
      <c r="M700" s="96"/>
      <c r="N700" s="96"/>
      <c r="O700" s="96"/>
      <c r="P700" s="96"/>
      <c r="Q700" s="96"/>
      <c r="R700" s="96"/>
      <c r="S700" s="96"/>
      <c r="T700" s="96"/>
      <c r="U700" s="96"/>
      <c r="V700" s="96"/>
      <c r="W700" s="96"/>
      <c r="X700" s="96"/>
      <c r="Y700" s="96"/>
      <c r="Z700" s="96"/>
      <c r="AA700" s="96"/>
    </row>
    <row r="701" spans="1:27" ht="15" hidden="1">
      <c r="A701" s="96"/>
      <c r="B701" s="96"/>
      <c r="C701" s="96"/>
      <c r="D701" s="96"/>
      <c r="E701" s="96"/>
      <c r="F701" s="96"/>
      <c r="G701" s="96"/>
      <c r="H701" s="96"/>
      <c r="I701" s="96"/>
      <c r="J701" s="96"/>
      <c r="K701" s="96"/>
      <c r="L701" s="96"/>
      <c r="M701" s="96"/>
      <c r="N701" s="96"/>
      <c r="O701" s="96"/>
      <c r="P701" s="96"/>
      <c r="Q701" s="96"/>
      <c r="R701" s="96"/>
      <c r="S701" s="96"/>
      <c r="T701" s="96"/>
      <c r="U701" s="96"/>
      <c r="V701" s="96"/>
      <c r="W701" s="96"/>
      <c r="X701" s="96"/>
      <c r="Y701" s="96"/>
      <c r="Z701" s="96"/>
      <c r="AA701" s="96"/>
    </row>
    <row r="702" spans="1:27" ht="15" hidden="1">
      <c r="A702" s="96"/>
      <c r="B702" s="96"/>
      <c r="C702" s="96"/>
      <c r="D702" s="96"/>
      <c r="E702" s="96"/>
      <c r="F702" s="96"/>
      <c r="G702" s="96"/>
      <c r="H702" s="96"/>
      <c r="I702" s="96"/>
      <c r="J702" s="96"/>
      <c r="K702" s="96"/>
      <c r="L702" s="96"/>
      <c r="M702" s="96"/>
      <c r="N702" s="96"/>
      <c r="O702" s="96"/>
      <c r="P702" s="96"/>
      <c r="Q702" s="96"/>
      <c r="R702" s="96"/>
      <c r="S702" s="96"/>
      <c r="T702" s="96"/>
      <c r="U702" s="96"/>
      <c r="V702" s="96"/>
      <c r="W702" s="96"/>
      <c r="X702" s="96"/>
      <c r="Y702" s="96"/>
      <c r="Z702" s="96"/>
      <c r="AA702" s="96"/>
    </row>
    <row r="703" spans="1:27" ht="15" hidden="1">
      <c r="A703" s="96"/>
      <c r="B703" s="96"/>
      <c r="C703" s="96"/>
      <c r="D703" s="96"/>
      <c r="E703" s="96"/>
      <c r="F703" s="96"/>
      <c r="G703" s="96"/>
      <c r="H703" s="96"/>
      <c r="I703" s="96"/>
      <c r="J703" s="96"/>
      <c r="K703" s="96"/>
      <c r="L703" s="96"/>
      <c r="M703" s="96"/>
      <c r="N703" s="96"/>
      <c r="O703" s="96"/>
      <c r="P703" s="96"/>
      <c r="Q703" s="96"/>
      <c r="R703" s="96"/>
      <c r="S703" s="96"/>
      <c r="T703" s="96"/>
      <c r="U703" s="96"/>
      <c r="V703" s="96"/>
      <c r="W703" s="96"/>
      <c r="X703" s="96"/>
      <c r="Y703" s="96"/>
      <c r="Z703" s="96"/>
      <c r="AA703" s="96"/>
    </row>
    <row r="704" spans="1:27" ht="15" hidden="1">
      <c r="A704" s="96"/>
      <c r="B704" s="96"/>
      <c r="C704" s="96"/>
      <c r="D704" s="96"/>
      <c r="E704" s="96"/>
      <c r="F704" s="96"/>
      <c r="G704" s="96"/>
      <c r="H704" s="96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6"/>
      <c r="U704" s="96"/>
      <c r="V704" s="96"/>
      <c r="W704" s="96"/>
      <c r="X704" s="96"/>
      <c r="Y704" s="96"/>
      <c r="Z704" s="96"/>
      <c r="AA704" s="96"/>
    </row>
    <row r="705" spans="1:27" ht="15" hidden="1">
      <c r="A705" s="96"/>
      <c r="B705" s="96"/>
      <c r="C705" s="96"/>
      <c r="D705" s="96"/>
      <c r="E705" s="96"/>
      <c r="F705" s="96"/>
      <c r="G705" s="96"/>
      <c r="H705" s="96"/>
      <c r="I705" s="96"/>
      <c r="J705" s="96"/>
      <c r="K705" s="96"/>
      <c r="L705" s="96"/>
      <c r="M705" s="96"/>
      <c r="N705" s="96"/>
      <c r="O705" s="96"/>
      <c r="P705" s="96"/>
      <c r="Q705" s="96"/>
      <c r="R705" s="96"/>
      <c r="S705" s="96"/>
      <c r="T705" s="96"/>
      <c r="U705" s="96"/>
      <c r="V705" s="96"/>
      <c r="W705" s="96"/>
      <c r="X705" s="96"/>
      <c r="Y705" s="96"/>
      <c r="Z705" s="96"/>
      <c r="AA705" s="96"/>
    </row>
    <row r="706" spans="1:27" ht="15" hidden="1">
      <c r="A706" s="96"/>
      <c r="B706" s="96"/>
      <c r="C706" s="96"/>
      <c r="D706" s="96"/>
      <c r="E706" s="96"/>
      <c r="F706" s="96"/>
      <c r="G706" s="96"/>
      <c r="H706" s="96"/>
      <c r="I706" s="96"/>
      <c r="J706" s="96"/>
      <c r="K706" s="96"/>
      <c r="L706" s="96"/>
      <c r="M706" s="96"/>
      <c r="N706" s="96"/>
      <c r="O706" s="96"/>
      <c r="P706" s="96"/>
      <c r="Q706" s="96"/>
      <c r="R706" s="96"/>
      <c r="S706" s="96"/>
      <c r="T706" s="96"/>
      <c r="U706" s="96"/>
      <c r="V706" s="96"/>
      <c r="W706" s="96"/>
      <c r="X706" s="96"/>
      <c r="Y706" s="96"/>
      <c r="Z706" s="96"/>
      <c r="AA706" s="96"/>
    </row>
    <row r="707" spans="1:27" ht="15" hidden="1">
      <c r="A707" s="96"/>
      <c r="B707" s="96"/>
      <c r="C707" s="96"/>
      <c r="D707" s="96"/>
      <c r="E707" s="96"/>
      <c r="F707" s="96"/>
      <c r="G707" s="96"/>
      <c r="H707" s="96"/>
      <c r="I707" s="96"/>
      <c r="J707" s="96"/>
      <c r="K707" s="96"/>
      <c r="L707" s="96"/>
      <c r="M707" s="96"/>
      <c r="N707" s="96"/>
      <c r="O707" s="96"/>
      <c r="P707" s="96"/>
      <c r="Q707" s="96"/>
      <c r="R707" s="96"/>
      <c r="S707" s="96"/>
      <c r="T707" s="96"/>
      <c r="U707" s="96"/>
      <c r="V707" s="96"/>
      <c r="W707" s="96"/>
      <c r="X707" s="96"/>
      <c r="Y707" s="96"/>
      <c r="Z707" s="96"/>
      <c r="AA707" s="96"/>
    </row>
    <row r="708" spans="1:27" ht="15" hidden="1">
      <c r="A708" s="96"/>
      <c r="B708" s="96"/>
      <c r="C708" s="96"/>
      <c r="D708" s="96"/>
      <c r="E708" s="96"/>
      <c r="F708" s="96"/>
      <c r="G708" s="96"/>
      <c r="H708" s="96"/>
      <c r="I708" s="96"/>
      <c r="J708" s="96"/>
      <c r="K708" s="96"/>
      <c r="L708" s="96"/>
      <c r="M708" s="96"/>
      <c r="N708" s="96"/>
      <c r="O708" s="96"/>
      <c r="P708" s="96"/>
      <c r="Q708" s="96"/>
      <c r="R708" s="96"/>
      <c r="S708" s="96"/>
      <c r="T708" s="96"/>
      <c r="U708" s="96"/>
      <c r="V708" s="96"/>
      <c r="W708" s="96"/>
      <c r="X708" s="96"/>
      <c r="Y708" s="96"/>
      <c r="Z708" s="96"/>
      <c r="AA708" s="96"/>
    </row>
    <row r="709" spans="1:27" ht="15" hidden="1">
      <c r="A709" s="96"/>
      <c r="B709" s="96"/>
      <c r="C709" s="96"/>
      <c r="D709" s="96"/>
      <c r="E709" s="96"/>
      <c r="F709" s="96"/>
      <c r="G709" s="96"/>
      <c r="H709" s="96"/>
      <c r="I709" s="96"/>
      <c r="J709" s="96"/>
      <c r="K709" s="96"/>
      <c r="L709" s="96"/>
      <c r="M709" s="96"/>
      <c r="N709" s="96"/>
      <c r="O709" s="96"/>
      <c r="P709" s="96"/>
      <c r="Q709" s="96"/>
      <c r="R709" s="96"/>
      <c r="S709" s="96"/>
      <c r="T709" s="96"/>
      <c r="U709" s="96"/>
      <c r="V709" s="96"/>
      <c r="W709" s="96"/>
      <c r="X709" s="96"/>
      <c r="Y709" s="96"/>
      <c r="Z709" s="96"/>
      <c r="AA709" s="96"/>
    </row>
    <row r="710" spans="1:27" ht="15" hidden="1">
      <c r="A710" s="96"/>
      <c r="B710" s="96"/>
      <c r="C710" s="96"/>
      <c r="D710" s="96"/>
      <c r="E710" s="96"/>
      <c r="F710" s="96"/>
      <c r="G710" s="96"/>
      <c r="H710" s="96"/>
      <c r="I710" s="96"/>
      <c r="J710" s="96"/>
      <c r="K710" s="96"/>
      <c r="L710" s="96"/>
      <c r="M710" s="96"/>
      <c r="N710" s="96"/>
      <c r="O710" s="96"/>
      <c r="P710" s="96"/>
      <c r="Q710" s="96"/>
      <c r="R710" s="96"/>
      <c r="S710" s="96"/>
      <c r="T710" s="96"/>
      <c r="U710" s="96"/>
      <c r="V710" s="96"/>
      <c r="W710" s="96"/>
      <c r="X710" s="96"/>
      <c r="Y710" s="96"/>
      <c r="Z710" s="96"/>
      <c r="AA710" s="96"/>
    </row>
    <row r="711" spans="1:27" ht="15" hidden="1">
      <c r="A711" s="96"/>
      <c r="B711" s="96"/>
      <c r="C711" s="96"/>
      <c r="D711" s="96"/>
      <c r="E711" s="96"/>
      <c r="F711" s="96"/>
      <c r="G711" s="96"/>
      <c r="H711" s="96"/>
      <c r="I711" s="96"/>
      <c r="J711" s="96"/>
      <c r="K711" s="96"/>
      <c r="L711" s="96"/>
      <c r="M711" s="96"/>
      <c r="N711" s="96"/>
      <c r="O711" s="96"/>
      <c r="P711" s="96"/>
      <c r="Q711" s="96"/>
      <c r="R711" s="96"/>
      <c r="S711" s="96"/>
      <c r="T711" s="96"/>
      <c r="U711" s="96"/>
      <c r="V711" s="96"/>
      <c r="W711" s="96"/>
      <c r="X711" s="96"/>
      <c r="Y711" s="96"/>
      <c r="Z711" s="96"/>
      <c r="AA711" s="96"/>
    </row>
    <row r="712" spans="1:27" ht="15" hidden="1">
      <c r="A712" s="96"/>
      <c r="B712" s="96"/>
      <c r="C712" s="96"/>
      <c r="D712" s="96"/>
      <c r="E712" s="96"/>
      <c r="F712" s="96"/>
      <c r="G712" s="96"/>
      <c r="H712" s="96"/>
      <c r="I712" s="96"/>
      <c r="J712" s="96"/>
      <c r="K712" s="96"/>
      <c r="L712" s="96"/>
      <c r="M712" s="96"/>
      <c r="N712" s="96"/>
      <c r="O712" s="96"/>
      <c r="P712" s="96"/>
      <c r="Q712" s="96"/>
      <c r="R712" s="96"/>
      <c r="S712" s="96"/>
      <c r="T712" s="96"/>
      <c r="U712" s="96"/>
      <c r="V712" s="96"/>
      <c r="W712" s="96"/>
      <c r="X712" s="96"/>
      <c r="Y712" s="96"/>
      <c r="Z712" s="96"/>
      <c r="AA712" s="96"/>
    </row>
    <row r="713" spans="1:27" ht="15" hidden="1">
      <c r="A713" s="96"/>
      <c r="B713" s="96"/>
      <c r="C713" s="96"/>
      <c r="D713" s="96"/>
      <c r="E713" s="96"/>
      <c r="F713" s="96"/>
      <c r="G713" s="96"/>
      <c r="H713" s="96"/>
      <c r="I713" s="96"/>
      <c r="J713" s="96"/>
      <c r="K713" s="96"/>
      <c r="L713" s="96"/>
      <c r="M713" s="96"/>
      <c r="N713" s="96"/>
      <c r="O713" s="96"/>
      <c r="P713" s="96"/>
      <c r="Q713" s="96"/>
      <c r="R713" s="96"/>
      <c r="S713" s="96"/>
      <c r="T713" s="96"/>
      <c r="U713" s="96"/>
      <c r="V713" s="96"/>
      <c r="W713" s="96"/>
      <c r="X713" s="96"/>
      <c r="Y713" s="96"/>
      <c r="Z713" s="96"/>
      <c r="AA713" s="96"/>
    </row>
    <row r="714" spans="1:27" ht="15" hidden="1">
      <c r="A714" s="96"/>
      <c r="B714" s="96"/>
      <c r="C714" s="96"/>
      <c r="D714" s="96"/>
      <c r="E714" s="96"/>
      <c r="F714" s="96"/>
      <c r="G714" s="96"/>
      <c r="H714" s="96"/>
      <c r="I714" s="96"/>
      <c r="J714" s="96"/>
      <c r="K714" s="96"/>
      <c r="L714" s="96"/>
      <c r="M714" s="96"/>
      <c r="N714" s="96"/>
      <c r="O714" s="96"/>
      <c r="P714" s="96"/>
      <c r="Q714" s="96"/>
      <c r="R714" s="96"/>
      <c r="S714" s="96"/>
      <c r="T714" s="96"/>
      <c r="U714" s="96"/>
      <c r="V714" s="96"/>
      <c r="W714" s="96"/>
      <c r="X714" s="96"/>
      <c r="Y714" s="96"/>
      <c r="Z714" s="96"/>
      <c r="AA714" s="96"/>
    </row>
    <row r="715" spans="1:27" ht="15" hidden="1">
      <c r="A715" s="96"/>
      <c r="B715" s="96"/>
      <c r="C715" s="96"/>
      <c r="D715" s="96"/>
      <c r="E715" s="96"/>
      <c r="F715" s="96"/>
      <c r="G715" s="96"/>
      <c r="H715" s="96"/>
      <c r="I715" s="96"/>
      <c r="J715" s="96"/>
      <c r="K715" s="96"/>
      <c r="L715" s="96"/>
      <c r="M715" s="96"/>
      <c r="N715" s="96"/>
      <c r="O715" s="96"/>
      <c r="P715" s="96"/>
      <c r="Q715" s="96"/>
      <c r="R715" s="96"/>
      <c r="S715" s="96"/>
      <c r="T715" s="96"/>
      <c r="U715" s="96"/>
      <c r="V715" s="96"/>
      <c r="W715" s="96"/>
      <c r="X715" s="96"/>
      <c r="Y715" s="96"/>
      <c r="Z715" s="96"/>
      <c r="AA715" s="96"/>
    </row>
    <row r="716" spans="1:27" ht="15" hidden="1">
      <c r="A716" s="96"/>
      <c r="B716" s="96"/>
      <c r="C716" s="96"/>
      <c r="D716" s="96"/>
      <c r="E716" s="96"/>
      <c r="F716" s="96"/>
      <c r="G716" s="96"/>
      <c r="H716" s="96"/>
      <c r="I716" s="96"/>
      <c r="J716" s="96"/>
      <c r="K716" s="96"/>
      <c r="L716" s="96"/>
      <c r="M716" s="96"/>
      <c r="N716" s="96"/>
      <c r="O716" s="96"/>
      <c r="P716" s="96"/>
      <c r="Q716" s="96"/>
      <c r="R716" s="96"/>
      <c r="S716" s="96"/>
      <c r="T716" s="96"/>
      <c r="U716" s="96"/>
      <c r="V716" s="96"/>
      <c r="W716" s="96"/>
      <c r="X716" s="96"/>
      <c r="Y716" s="96"/>
      <c r="Z716" s="96"/>
      <c r="AA716" s="96"/>
    </row>
    <row r="717" spans="1:27" ht="15" hidden="1">
      <c r="A717" s="96"/>
      <c r="B717" s="96"/>
      <c r="C717" s="96"/>
      <c r="D717" s="96"/>
      <c r="E717" s="96"/>
      <c r="F717" s="96"/>
      <c r="G717" s="96"/>
      <c r="H717" s="96"/>
      <c r="I717" s="96"/>
      <c r="J717" s="96"/>
      <c r="K717" s="96"/>
      <c r="L717" s="96"/>
      <c r="M717" s="96"/>
      <c r="N717" s="96"/>
      <c r="O717" s="96"/>
      <c r="P717" s="96"/>
      <c r="Q717" s="96"/>
      <c r="R717" s="96"/>
      <c r="S717" s="96"/>
      <c r="T717" s="96"/>
      <c r="U717" s="96"/>
      <c r="V717" s="96"/>
      <c r="W717" s="96"/>
      <c r="X717" s="96"/>
      <c r="Y717" s="96"/>
      <c r="Z717" s="96"/>
      <c r="AA717" s="96"/>
    </row>
    <row r="718" spans="1:27" ht="15" hidden="1">
      <c r="A718" s="96"/>
      <c r="B718" s="96"/>
      <c r="C718" s="96"/>
      <c r="D718" s="96"/>
      <c r="E718" s="96"/>
      <c r="F718" s="96"/>
      <c r="G718" s="96"/>
      <c r="H718" s="96"/>
      <c r="I718" s="96"/>
      <c r="J718" s="96"/>
      <c r="K718" s="96"/>
      <c r="L718" s="96"/>
      <c r="M718" s="96"/>
      <c r="N718" s="96"/>
      <c r="O718" s="96"/>
      <c r="P718" s="96"/>
      <c r="Q718" s="96"/>
      <c r="R718" s="96"/>
      <c r="S718" s="96"/>
      <c r="T718" s="96"/>
      <c r="U718" s="96"/>
      <c r="V718" s="96"/>
      <c r="W718" s="96"/>
      <c r="X718" s="96"/>
      <c r="Y718" s="96"/>
      <c r="Z718" s="96"/>
      <c r="AA718" s="96"/>
    </row>
    <row r="719" spans="1:27" ht="15" hidden="1">
      <c r="A719" s="96"/>
      <c r="B719" s="96"/>
      <c r="C719" s="96"/>
      <c r="D719" s="96"/>
      <c r="E719" s="96"/>
      <c r="F719" s="96"/>
      <c r="G719" s="96"/>
      <c r="H719" s="96"/>
      <c r="I719" s="96"/>
      <c r="J719" s="96"/>
      <c r="K719" s="96"/>
      <c r="L719" s="96"/>
      <c r="M719" s="96"/>
      <c r="N719" s="96"/>
      <c r="O719" s="96"/>
      <c r="P719" s="96"/>
      <c r="Q719" s="96"/>
      <c r="R719" s="96"/>
      <c r="S719" s="96"/>
      <c r="T719" s="96"/>
      <c r="U719" s="96"/>
      <c r="V719" s="96"/>
      <c r="W719" s="96"/>
      <c r="X719" s="96"/>
      <c r="Y719" s="96"/>
      <c r="Z719" s="96"/>
      <c r="AA719" s="96"/>
    </row>
    <row r="720" spans="1:27" ht="15" hidden="1">
      <c r="A720" s="96"/>
      <c r="B720" s="96"/>
      <c r="C720" s="96"/>
      <c r="D720" s="96"/>
      <c r="E720" s="96"/>
      <c r="F720" s="96"/>
      <c r="G720" s="96"/>
      <c r="H720" s="96"/>
      <c r="I720" s="96"/>
      <c r="J720" s="96"/>
      <c r="K720" s="96"/>
      <c r="L720" s="96"/>
      <c r="M720" s="96"/>
      <c r="N720" s="96"/>
      <c r="O720" s="96"/>
      <c r="P720" s="96"/>
      <c r="Q720" s="96"/>
      <c r="R720" s="96"/>
      <c r="S720" s="96"/>
      <c r="T720" s="96"/>
      <c r="U720" s="96"/>
      <c r="V720" s="96"/>
      <c r="W720" s="96"/>
      <c r="X720" s="96"/>
      <c r="Y720" s="96"/>
      <c r="Z720" s="96"/>
      <c r="AA720" s="96"/>
    </row>
    <row r="721" spans="1:27" ht="15" hidden="1">
      <c r="A721" s="96"/>
      <c r="B721" s="96"/>
      <c r="C721" s="96"/>
      <c r="D721" s="96"/>
      <c r="E721" s="96"/>
      <c r="F721" s="96"/>
      <c r="G721" s="96"/>
      <c r="H721" s="96"/>
      <c r="I721" s="96"/>
      <c r="J721" s="96"/>
      <c r="K721" s="96"/>
      <c r="L721" s="96"/>
      <c r="M721" s="96"/>
      <c r="N721" s="96"/>
      <c r="O721" s="96"/>
      <c r="P721" s="96"/>
      <c r="Q721" s="96"/>
      <c r="R721" s="96"/>
      <c r="S721" s="96"/>
      <c r="T721" s="96"/>
      <c r="U721" s="96"/>
      <c r="V721" s="96"/>
      <c r="W721" s="96"/>
      <c r="X721" s="96"/>
      <c r="Y721" s="96"/>
      <c r="Z721" s="96"/>
      <c r="AA721" s="96"/>
    </row>
    <row r="722" spans="1:27" ht="15" hidden="1">
      <c r="A722" s="96"/>
      <c r="B722" s="96"/>
      <c r="C722" s="96"/>
      <c r="D722" s="96"/>
      <c r="E722" s="96"/>
      <c r="F722" s="96"/>
      <c r="G722" s="96"/>
      <c r="H722" s="96"/>
      <c r="I722" s="96"/>
      <c r="J722" s="96"/>
      <c r="K722" s="96"/>
      <c r="L722" s="96"/>
      <c r="M722" s="96"/>
      <c r="N722" s="96"/>
      <c r="O722" s="96"/>
      <c r="P722" s="96"/>
      <c r="Q722" s="96"/>
      <c r="R722" s="96"/>
      <c r="S722" s="96"/>
      <c r="T722" s="96"/>
      <c r="U722" s="96"/>
      <c r="V722" s="96"/>
      <c r="W722" s="96"/>
      <c r="X722" s="96"/>
      <c r="Y722" s="96"/>
      <c r="Z722" s="96"/>
      <c r="AA722" s="96"/>
    </row>
    <row r="723" spans="1:27" ht="15" hidden="1">
      <c r="A723" s="96"/>
      <c r="B723" s="96"/>
      <c r="C723" s="96"/>
      <c r="D723" s="96"/>
      <c r="E723" s="96"/>
      <c r="F723" s="96"/>
      <c r="G723" s="96"/>
      <c r="H723" s="96"/>
      <c r="I723" s="96"/>
      <c r="J723" s="96"/>
      <c r="K723" s="96"/>
      <c r="L723" s="96"/>
      <c r="M723" s="96"/>
      <c r="N723" s="96"/>
      <c r="O723" s="96"/>
      <c r="P723" s="96"/>
      <c r="Q723" s="96"/>
      <c r="R723" s="96"/>
      <c r="S723" s="96"/>
      <c r="T723" s="96"/>
      <c r="U723" s="96"/>
      <c r="V723" s="96"/>
      <c r="W723" s="96"/>
      <c r="X723" s="96"/>
      <c r="Y723" s="96"/>
      <c r="Z723" s="96"/>
      <c r="AA723" s="96"/>
    </row>
    <row r="724" spans="1:27" ht="15" hidden="1">
      <c r="A724" s="96"/>
      <c r="B724" s="96"/>
      <c r="C724" s="96"/>
      <c r="D724" s="96"/>
      <c r="E724" s="96"/>
      <c r="F724" s="96"/>
      <c r="G724" s="96"/>
      <c r="H724" s="96"/>
      <c r="I724" s="96"/>
      <c r="J724" s="96"/>
      <c r="K724" s="96"/>
      <c r="L724" s="96"/>
      <c r="M724" s="96"/>
      <c r="N724" s="96"/>
      <c r="O724" s="96"/>
      <c r="P724" s="96"/>
      <c r="Q724" s="96"/>
      <c r="R724" s="96"/>
      <c r="S724" s="96"/>
      <c r="T724" s="96"/>
      <c r="U724" s="96"/>
      <c r="V724" s="96"/>
      <c r="W724" s="96"/>
      <c r="X724" s="96"/>
      <c r="Y724" s="96"/>
      <c r="Z724" s="96"/>
      <c r="AA724" s="96"/>
    </row>
    <row r="725" spans="1:27" ht="15" hidden="1">
      <c r="A725" s="96"/>
      <c r="B725" s="96"/>
      <c r="C725" s="96"/>
      <c r="D725" s="96"/>
      <c r="E725" s="96"/>
      <c r="F725" s="96"/>
      <c r="G725" s="96"/>
      <c r="H725" s="96"/>
      <c r="I725" s="96"/>
      <c r="J725" s="96"/>
      <c r="K725" s="96"/>
      <c r="L725" s="96"/>
      <c r="M725" s="96"/>
      <c r="N725" s="96"/>
      <c r="O725" s="96"/>
      <c r="P725" s="96"/>
      <c r="Q725" s="96"/>
      <c r="R725" s="96"/>
      <c r="S725" s="96"/>
      <c r="T725" s="96"/>
      <c r="U725" s="96"/>
      <c r="V725" s="96"/>
      <c r="W725" s="96"/>
      <c r="X725" s="96"/>
      <c r="Y725" s="96"/>
      <c r="Z725" s="96"/>
      <c r="AA725" s="96"/>
    </row>
    <row r="726" spans="1:27" ht="15" hidden="1">
      <c r="A726" s="96"/>
      <c r="B726" s="96"/>
      <c r="C726" s="96"/>
      <c r="D726" s="96"/>
      <c r="E726" s="96"/>
      <c r="F726" s="96"/>
      <c r="G726" s="96"/>
      <c r="H726" s="96"/>
      <c r="I726" s="96"/>
      <c r="J726" s="96"/>
      <c r="K726" s="96"/>
      <c r="L726" s="96"/>
      <c r="M726" s="96"/>
      <c r="N726" s="96"/>
      <c r="O726" s="96"/>
      <c r="P726" s="96"/>
      <c r="Q726" s="96"/>
      <c r="R726" s="96"/>
      <c r="S726" s="96"/>
      <c r="T726" s="96"/>
      <c r="U726" s="96"/>
      <c r="V726" s="96"/>
      <c r="W726" s="96"/>
      <c r="X726" s="96"/>
      <c r="Y726" s="96"/>
      <c r="Z726" s="96"/>
      <c r="AA726" s="96"/>
    </row>
    <row r="727" spans="1:27" ht="15" hidden="1">
      <c r="A727" s="96"/>
      <c r="B727" s="96"/>
      <c r="C727" s="96"/>
      <c r="D727" s="96"/>
      <c r="E727" s="96"/>
      <c r="F727" s="96"/>
      <c r="G727" s="96"/>
      <c r="H727" s="96"/>
      <c r="I727" s="96"/>
      <c r="J727" s="96"/>
      <c r="K727" s="96"/>
      <c r="L727" s="96"/>
      <c r="M727" s="96"/>
      <c r="N727" s="96"/>
      <c r="O727" s="96"/>
      <c r="P727" s="96"/>
      <c r="Q727" s="96"/>
      <c r="R727" s="96"/>
      <c r="S727" s="96"/>
      <c r="T727" s="96"/>
      <c r="U727" s="96"/>
      <c r="V727" s="96"/>
      <c r="W727" s="96"/>
      <c r="X727" s="96"/>
      <c r="Y727" s="96"/>
      <c r="Z727" s="96"/>
      <c r="AA727" s="96"/>
    </row>
    <row r="728" spans="1:27" ht="15" hidden="1">
      <c r="A728" s="96"/>
      <c r="B728" s="96"/>
      <c r="C728" s="96"/>
      <c r="D728" s="96"/>
      <c r="E728" s="96"/>
      <c r="F728" s="96"/>
      <c r="G728" s="96"/>
      <c r="H728" s="96"/>
      <c r="I728" s="96"/>
      <c r="J728" s="96"/>
      <c r="K728" s="96"/>
      <c r="L728" s="96"/>
      <c r="M728" s="96"/>
      <c r="N728" s="96"/>
      <c r="O728" s="96"/>
      <c r="P728" s="96"/>
      <c r="Q728" s="96"/>
      <c r="R728" s="96"/>
      <c r="S728" s="96"/>
      <c r="T728" s="96"/>
      <c r="U728" s="96"/>
      <c r="V728" s="96"/>
      <c r="W728" s="96"/>
      <c r="X728" s="96"/>
      <c r="Y728" s="96"/>
      <c r="Z728" s="96"/>
      <c r="AA728" s="96"/>
    </row>
    <row r="729" spans="1:27" ht="15" hidden="1">
      <c r="A729" s="96"/>
      <c r="B729" s="96"/>
      <c r="C729" s="96"/>
      <c r="D729" s="96"/>
      <c r="E729" s="96"/>
      <c r="F729" s="96"/>
      <c r="G729" s="96"/>
      <c r="H729" s="96"/>
      <c r="I729" s="96"/>
      <c r="J729" s="96"/>
      <c r="K729" s="96"/>
      <c r="L729" s="96"/>
      <c r="M729" s="96"/>
      <c r="N729" s="96"/>
      <c r="O729" s="96"/>
      <c r="P729" s="96"/>
      <c r="Q729" s="96"/>
      <c r="R729" s="96"/>
      <c r="S729" s="96"/>
      <c r="T729" s="96"/>
      <c r="U729" s="96"/>
      <c r="V729" s="96"/>
      <c r="W729" s="96"/>
      <c r="X729" s="96"/>
      <c r="Y729" s="96"/>
      <c r="Z729" s="96"/>
      <c r="AA729" s="96"/>
    </row>
    <row r="730" spans="1:27" ht="15" hidden="1">
      <c r="A730" s="96"/>
      <c r="B730" s="96"/>
      <c r="C730" s="96"/>
      <c r="D730" s="96"/>
      <c r="E730" s="96"/>
      <c r="F730" s="96"/>
      <c r="G730" s="96"/>
      <c r="H730" s="96"/>
      <c r="I730" s="96"/>
      <c r="J730" s="96"/>
      <c r="K730" s="96"/>
      <c r="L730" s="96"/>
      <c r="M730" s="96"/>
      <c r="N730" s="96"/>
      <c r="O730" s="96"/>
      <c r="P730" s="96"/>
      <c r="Q730" s="96"/>
      <c r="R730" s="96"/>
      <c r="S730" s="96"/>
      <c r="T730" s="96"/>
      <c r="U730" s="96"/>
      <c r="V730" s="96"/>
      <c r="W730" s="96"/>
      <c r="X730" s="96"/>
      <c r="Y730" s="96"/>
      <c r="Z730" s="96"/>
      <c r="AA730" s="96"/>
    </row>
    <row r="731" spans="1:27" ht="15" hidden="1">
      <c r="A731" s="96"/>
      <c r="B731" s="96"/>
      <c r="C731" s="96"/>
      <c r="D731" s="96"/>
      <c r="E731" s="96"/>
      <c r="F731" s="96"/>
      <c r="G731" s="96"/>
      <c r="H731" s="96"/>
      <c r="I731" s="96"/>
      <c r="J731" s="96"/>
      <c r="K731" s="96"/>
      <c r="L731" s="96"/>
      <c r="M731" s="96"/>
      <c r="N731" s="96"/>
      <c r="O731" s="96"/>
      <c r="P731" s="96"/>
      <c r="Q731" s="96"/>
      <c r="R731" s="96"/>
      <c r="S731" s="96"/>
      <c r="T731" s="96"/>
      <c r="U731" s="96"/>
      <c r="V731" s="96"/>
      <c r="W731" s="96"/>
      <c r="X731" s="96"/>
      <c r="Y731" s="96"/>
      <c r="Z731" s="96"/>
      <c r="AA731" s="96"/>
    </row>
    <row r="732" spans="1:27" ht="15" hidden="1">
      <c r="A732" s="96"/>
      <c r="B732" s="96"/>
      <c r="C732" s="96"/>
      <c r="D732" s="96"/>
      <c r="E732" s="96"/>
      <c r="F732" s="96"/>
      <c r="G732" s="96"/>
      <c r="H732" s="96"/>
      <c r="I732" s="96"/>
      <c r="J732" s="96"/>
      <c r="K732" s="96"/>
      <c r="L732" s="96"/>
      <c r="M732" s="96"/>
      <c r="N732" s="96"/>
      <c r="O732" s="96"/>
      <c r="P732" s="96"/>
      <c r="Q732" s="96"/>
      <c r="R732" s="96"/>
      <c r="S732" s="96"/>
      <c r="T732" s="96"/>
      <c r="U732" s="96"/>
      <c r="V732" s="96"/>
      <c r="W732" s="96"/>
      <c r="X732" s="96"/>
      <c r="Y732" s="96"/>
      <c r="Z732" s="96"/>
      <c r="AA732" s="96"/>
    </row>
    <row r="733" spans="1:27" ht="15" hidden="1">
      <c r="A733" s="96"/>
      <c r="B733" s="96"/>
      <c r="C733" s="96"/>
      <c r="D733" s="96"/>
      <c r="E733" s="96"/>
      <c r="F733" s="96"/>
      <c r="G733" s="96"/>
      <c r="H733" s="96"/>
      <c r="I733" s="96"/>
      <c r="J733" s="96"/>
      <c r="K733" s="96"/>
      <c r="L733" s="96"/>
      <c r="M733" s="96"/>
      <c r="N733" s="96"/>
      <c r="O733" s="96"/>
      <c r="P733" s="96"/>
      <c r="Q733" s="96"/>
      <c r="R733" s="96"/>
      <c r="S733" s="96"/>
      <c r="T733" s="96"/>
      <c r="U733" s="96"/>
      <c r="V733" s="96"/>
      <c r="W733" s="96"/>
      <c r="X733" s="96"/>
      <c r="Y733" s="96"/>
      <c r="Z733" s="96"/>
      <c r="AA733" s="96"/>
    </row>
    <row r="734" spans="1:27" ht="15" hidden="1">
      <c r="A734" s="96"/>
      <c r="B734" s="96"/>
      <c r="C734" s="96"/>
      <c r="D734" s="96"/>
      <c r="E734" s="96"/>
      <c r="F734" s="96"/>
      <c r="G734" s="96"/>
      <c r="H734" s="96"/>
      <c r="I734" s="96"/>
      <c r="J734" s="96"/>
      <c r="K734" s="96"/>
      <c r="L734" s="96"/>
      <c r="M734" s="96"/>
      <c r="N734" s="96"/>
      <c r="O734" s="96"/>
      <c r="P734" s="96"/>
      <c r="Q734" s="96"/>
      <c r="R734" s="96"/>
      <c r="S734" s="96"/>
      <c r="T734" s="96"/>
      <c r="U734" s="96"/>
      <c r="V734" s="96"/>
      <c r="W734" s="96"/>
      <c r="X734" s="96"/>
      <c r="Y734" s="96"/>
      <c r="Z734" s="96"/>
      <c r="AA734" s="96"/>
    </row>
    <row r="735" spans="1:27" ht="15" hidden="1">
      <c r="A735" s="96"/>
      <c r="B735" s="96"/>
      <c r="C735" s="96"/>
      <c r="D735" s="96"/>
      <c r="E735" s="96"/>
      <c r="F735" s="96"/>
      <c r="G735" s="96"/>
      <c r="H735" s="96"/>
      <c r="I735" s="96"/>
      <c r="J735" s="96"/>
      <c r="K735" s="96"/>
      <c r="L735" s="96"/>
      <c r="M735" s="96"/>
      <c r="N735" s="96"/>
      <c r="O735" s="96"/>
      <c r="P735" s="96"/>
      <c r="Q735" s="96"/>
      <c r="R735" s="96"/>
      <c r="S735" s="96"/>
      <c r="T735" s="96"/>
      <c r="U735" s="96"/>
      <c r="V735" s="96"/>
      <c r="W735" s="96"/>
      <c r="X735" s="96"/>
      <c r="Y735" s="96"/>
      <c r="Z735" s="96"/>
      <c r="AA735" s="96"/>
    </row>
    <row r="736" spans="1:27" ht="15" hidden="1">
      <c r="A736" s="96"/>
      <c r="B736" s="96"/>
      <c r="C736" s="96"/>
      <c r="D736" s="96"/>
      <c r="E736" s="96"/>
      <c r="F736" s="96"/>
      <c r="G736" s="96"/>
      <c r="H736" s="96"/>
      <c r="I736" s="96"/>
      <c r="J736" s="96"/>
      <c r="K736" s="96"/>
      <c r="L736" s="96"/>
      <c r="M736" s="96"/>
      <c r="N736" s="96"/>
      <c r="O736" s="96"/>
      <c r="P736" s="96"/>
      <c r="Q736" s="96"/>
      <c r="R736" s="96"/>
      <c r="S736" s="96"/>
      <c r="T736" s="96"/>
      <c r="U736" s="96"/>
      <c r="V736" s="96"/>
      <c r="W736" s="96"/>
      <c r="X736" s="96"/>
      <c r="Y736" s="96"/>
      <c r="Z736" s="96"/>
      <c r="AA736" s="96"/>
    </row>
    <row r="737" spans="1:27" ht="15" hidden="1">
      <c r="A737" s="96"/>
      <c r="B737" s="96"/>
      <c r="C737" s="96"/>
      <c r="D737" s="96"/>
      <c r="E737" s="96"/>
      <c r="F737" s="96"/>
      <c r="G737" s="96"/>
      <c r="H737" s="96"/>
      <c r="I737" s="96"/>
      <c r="J737" s="96"/>
      <c r="K737" s="96"/>
      <c r="L737" s="96"/>
      <c r="M737" s="96"/>
      <c r="N737" s="96"/>
      <c r="O737" s="96"/>
      <c r="P737" s="96"/>
      <c r="Q737" s="96"/>
      <c r="R737" s="96"/>
      <c r="S737" s="96"/>
      <c r="T737" s="96"/>
      <c r="U737" s="96"/>
      <c r="V737" s="96"/>
      <c r="W737" s="96"/>
      <c r="X737" s="96"/>
      <c r="Y737" s="96"/>
      <c r="Z737" s="96"/>
      <c r="AA737" s="96"/>
    </row>
    <row r="738" spans="1:27" ht="15" hidden="1">
      <c r="A738" s="96"/>
      <c r="B738" s="96"/>
      <c r="C738" s="96"/>
      <c r="D738" s="96"/>
      <c r="E738" s="96"/>
      <c r="F738" s="96"/>
      <c r="G738" s="96"/>
      <c r="H738" s="96"/>
      <c r="I738" s="96"/>
      <c r="J738" s="96"/>
      <c r="K738" s="96"/>
      <c r="L738" s="96"/>
      <c r="M738" s="96"/>
      <c r="N738" s="96"/>
      <c r="O738" s="96"/>
      <c r="P738" s="96"/>
      <c r="Q738" s="96"/>
      <c r="R738" s="96"/>
      <c r="S738" s="96"/>
      <c r="T738" s="96"/>
      <c r="U738" s="96"/>
      <c r="V738" s="96"/>
      <c r="W738" s="96"/>
      <c r="X738" s="96"/>
      <c r="Y738" s="96"/>
      <c r="Z738" s="96"/>
      <c r="AA738" s="96"/>
    </row>
    <row r="739" spans="1:27" ht="15" hidden="1">
      <c r="A739" s="96"/>
      <c r="B739" s="96"/>
      <c r="C739" s="96"/>
      <c r="D739" s="96"/>
      <c r="E739" s="96"/>
      <c r="F739" s="96"/>
      <c r="G739" s="96"/>
      <c r="H739" s="96"/>
      <c r="I739" s="96"/>
      <c r="J739" s="96"/>
      <c r="K739" s="96"/>
      <c r="L739" s="96"/>
      <c r="M739" s="96"/>
      <c r="N739" s="96"/>
      <c r="O739" s="96"/>
      <c r="P739" s="96"/>
      <c r="Q739" s="96"/>
      <c r="R739" s="96"/>
      <c r="S739" s="96"/>
      <c r="T739" s="96"/>
      <c r="U739" s="96"/>
      <c r="V739" s="96"/>
      <c r="W739" s="96"/>
      <c r="X739" s="96"/>
      <c r="Y739" s="96"/>
      <c r="Z739" s="96"/>
      <c r="AA739" s="96"/>
    </row>
    <row r="740" spans="1:27" ht="15" hidden="1">
      <c r="A740" s="96"/>
      <c r="B740" s="96"/>
      <c r="C740" s="96"/>
      <c r="D740" s="96"/>
      <c r="E740" s="96"/>
      <c r="F740" s="96"/>
      <c r="G740" s="96"/>
      <c r="H740" s="96"/>
      <c r="I740" s="96"/>
      <c r="J740" s="96"/>
      <c r="K740" s="96"/>
      <c r="L740" s="96"/>
      <c r="M740" s="96"/>
      <c r="N740" s="96"/>
      <c r="O740" s="96"/>
      <c r="P740" s="96"/>
      <c r="Q740" s="96"/>
      <c r="R740" s="96"/>
      <c r="S740" s="96"/>
      <c r="T740" s="96"/>
      <c r="U740" s="96"/>
      <c r="V740" s="96"/>
      <c r="W740" s="96"/>
      <c r="X740" s="96"/>
      <c r="Y740" s="96"/>
      <c r="Z740" s="96"/>
      <c r="AA740" s="96"/>
    </row>
    <row r="741" spans="1:27" ht="15" hidden="1">
      <c r="A741" s="96"/>
      <c r="B741" s="96"/>
      <c r="C741" s="96"/>
      <c r="D741" s="96"/>
      <c r="E741" s="96"/>
      <c r="F741" s="96"/>
      <c r="G741" s="96"/>
      <c r="H741" s="96"/>
      <c r="I741" s="96"/>
      <c r="J741" s="96"/>
      <c r="K741" s="96"/>
      <c r="L741" s="96"/>
      <c r="M741" s="96"/>
      <c r="N741" s="96"/>
      <c r="O741" s="96"/>
      <c r="P741" s="96"/>
      <c r="Q741" s="96"/>
      <c r="R741" s="96"/>
      <c r="S741" s="96"/>
      <c r="T741" s="96"/>
      <c r="U741" s="96"/>
      <c r="V741" s="96"/>
      <c r="W741" s="96"/>
      <c r="X741" s="96"/>
      <c r="Y741" s="96"/>
      <c r="Z741" s="96"/>
      <c r="AA741" s="96"/>
    </row>
    <row r="742" spans="1:27" ht="15" hidden="1">
      <c r="A742" s="96"/>
      <c r="B742" s="96"/>
      <c r="C742" s="96"/>
      <c r="D742" s="96"/>
      <c r="E742" s="96"/>
      <c r="F742" s="96"/>
      <c r="G742" s="96"/>
      <c r="H742" s="96"/>
      <c r="I742" s="96"/>
      <c r="J742" s="96"/>
      <c r="K742" s="96"/>
      <c r="L742" s="96"/>
      <c r="M742" s="96"/>
      <c r="N742" s="96"/>
      <c r="O742" s="96"/>
      <c r="P742" s="96"/>
      <c r="Q742" s="96"/>
      <c r="R742" s="96"/>
      <c r="S742" s="96"/>
      <c r="T742" s="96"/>
      <c r="U742" s="96"/>
      <c r="V742" s="96"/>
      <c r="W742" s="96"/>
      <c r="X742" s="96"/>
      <c r="Y742" s="96"/>
      <c r="Z742" s="96"/>
      <c r="AA742" s="96"/>
    </row>
    <row r="743" spans="1:27" ht="15" hidden="1">
      <c r="A743" s="96"/>
      <c r="B743" s="96"/>
      <c r="C743" s="96"/>
      <c r="D743" s="96"/>
      <c r="E743" s="96"/>
      <c r="F743" s="96"/>
      <c r="G743" s="96"/>
      <c r="H743" s="96"/>
      <c r="I743" s="96"/>
      <c r="J743" s="96"/>
      <c r="K743" s="96"/>
      <c r="L743" s="96"/>
      <c r="M743" s="96"/>
      <c r="N743" s="96"/>
      <c r="O743" s="96"/>
      <c r="P743" s="96"/>
      <c r="Q743" s="96"/>
      <c r="R743" s="96"/>
      <c r="S743" s="96"/>
      <c r="T743" s="96"/>
      <c r="U743" s="96"/>
      <c r="V743" s="96"/>
      <c r="W743" s="96"/>
      <c r="X743" s="96"/>
      <c r="Y743" s="96"/>
      <c r="Z743" s="96"/>
      <c r="AA743" s="96"/>
    </row>
    <row r="744" spans="1:27" ht="15" hidden="1">
      <c r="A744" s="96"/>
      <c r="B744" s="96"/>
      <c r="C744" s="96"/>
      <c r="D744" s="96"/>
      <c r="E744" s="96"/>
      <c r="F744" s="96"/>
      <c r="G744" s="96"/>
      <c r="H744" s="96"/>
      <c r="I744" s="96"/>
      <c r="J744" s="96"/>
      <c r="K744" s="96"/>
      <c r="L744" s="96"/>
      <c r="M744" s="96"/>
      <c r="N744" s="96"/>
      <c r="O744" s="96"/>
      <c r="P744" s="96"/>
      <c r="Q744" s="96"/>
      <c r="R744" s="96"/>
      <c r="S744" s="96"/>
      <c r="T744" s="96"/>
      <c r="U744" s="96"/>
      <c r="V744" s="96"/>
      <c r="W744" s="96"/>
      <c r="X744" s="96"/>
      <c r="Y744" s="96"/>
      <c r="Z744" s="96"/>
      <c r="AA744" s="96"/>
    </row>
    <row r="745" spans="1:27" ht="15" hidden="1">
      <c r="A745" s="96"/>
      <c r="B745" s="96"/>
      <c r="C745" s="96"/>
      <c r="D745" s="96"/>
      <c r="E745" s="96"/>
      <c r="F745" s="96"/>
      <c r="G745" s="96"/>
      <c r="H745" s="96"/>
      <c r="I745" s="96"/>
      <c r="J745" s="96"/>
      <c r="K745" s="96"/>
      <c r="L745" s="96"/>
      <c r="M745" s="96"/>
      <c r="N745" s="96"/>
      <c r="O745" s="96"/>
      <c r="P745" s="96"/>
      <c r="Q745" s="96"/>
      <c r="R745" s="96"/>
      <c r="S745" s="96"/>
      <c r="T745" s="96"/>
      <c r="U745" s="96"/>
      <c r="V745" s="96"/>
      <c r="W745" s="96"/>
      <c r="X745" s="96"/>
      <c r="Y745" s="96"/>
      <c r="Z745" s="96"/>
      <c r="AA745" s="96"/>
    </row>
    <row r="746" spans="1:27" ht="15" hidden="1">
      <c r="A746" s="96"/>
      <c r="B746" s="96"/>
      <c r="C746" s="96"/>
      <c r="D746" s="96"/>
      <c r="E746" s="96"/>
      <c r="F746" s="96"/>
      <c r="G746" s="96"/>
      <c r="H746" s="96"/>
      <c r="I746" s="96"/>
      <c r="J746" s="96"/>
      <c r="K746" s="96"/>
      <c r="L746" s="96"/>
      <c r="M746" s="96"/>
      <c r="N746" s="96"/>
      <c r="O746" s="96"/>
      <c r="P746" s="96"/>
      <c r="Q746" s="96"/>
      <c r="R746" s="96"/>
      <c r="S746" s="96"/>
      <c r="T746" s="96"/>
      <c r="U746" s="96"/>
      <c r="V746" s="96"/>
      <c r="W746" s="96"/>
      <c r="X746" s="96"/>
      <c r="Y746" s="96"/>
      <c r="Z746" s="96"/>
      <c r="AA746" s="96"/>
    </row>
    <row r="747" spans="1:27" ht="15" hidden="1">
      <c r="A747" s="96"/>
      <c r="B747" s="96"/>
      <c r="C747" s="96"/>
      <c r="D747" s="96"/>
      <c r="E747" s="96"/>
      <c r="F747" s="96"/>
      <c r="G747" s="96"/>
      <c r="H747" s="96"/>
      <c r="I747" s="96"/>
      <c r="J747" s="96"/>
      <c r="K747" s="96"/>
      <c r="L747" s="96"/>
      <c r="M747" s="96"/>
      <c r="N747" s="96"/>
      <c r="O747" s="96"/>
      <c r="P747" s="96"/>
      <c r="Q747" s="96"/>
      <c r="R747" s="96"/>
      <c r="S747" s="96"/>
      <c r="T747" s="96"/>
      <c r="U747" s="96"/>
      <c r="V747" s="96"/>
      <c r="W747" s="96"/>
      <c r="X747" s="96"/>
      <c r="Y747" s="96"/>
      <c r="Z747" s="96"/>
      <c r="AA747" s="96"/>
    </row>
    <row r="748" spans="1:27" ht="15" hidden="1">
      <c r="A748" s="96"/>
      <c r="B748" s="96"/>
      <c r="C748" s="96"/>
      <c r="D748" s="96"/>
      <c r="E748" s="96"/>
      <c r="F748" s="96"/>
      <c r="G748" s="96"/>
      <c r="H748" s="96"/>
      <c r="I748" s="96"/>
      <c r="J748" s="96"/>
      <c r="K748" s="96"/>
      <c r="L748" s="96"/>
      <c r="M748" s="96"/>
      <c r="N748" s="96"/>
      <c r="O748" s="96"/>
      <c r="P748" s="96"/>
      <c r="Q748" s="96"/>
      <c r="R748" s="96"/>
      <c r="S748" s="96"/>
      <c r="T748" s="96"/>
      <c r="U748" s="96"/>
      <c r="V748" s="96"/>
      <c r="W748" s="96"/>
      <c r="X748" s="96"/>
      <c r="Y748" s="96"/>
      <c r="Z748" s="96"/>
      <c r="AA748" s="96"/>
    </row>
    <row r="749" spans="1:27" ht="15" hidden="1">
      <c r="A749" s="96"/>
      <c r="B749" s="96"/>
      <c r="C749" s="96"/>
      <c r="D749" s="96"/>
      <c r="E749" s="96"/>
      <c r="F749" s="96"/>
      <c r="G749" s="96"/>
      <c r="H749" s="96"/>
      <c r="I749" s="96"/>
      <c r="J749" s="96"/>
      <c r="K749" s="96"/>
      <c r="L749" s="96"/>
      <c r="M749" s="96"/>
      <c r="N749" s="96"/>
      <c r="O749" s="96"/>
      <c r="P749" s="96"/>
      <c r="Q749" s="96"/>
      <c r="R749" s="96"/>
      <c r="S749" s="96"/>
      <c r="T749" s="96"/>
      <c r="U749" s="96"/>
      <c r="V749" s="96"/>
      <c r="W749" s="96"/>
      <c r="X749" s="96"/>
      <c r="Y749" s="96"/>
      <c r="Z749" s="96"/>
      <c r="AA749" s="96"/>
    </row>
    <row r="750" spans="1:27" ht="15" hidden="1">
      <c r="A750" s="96"/>
      <c r="B750" s="96"/>
      <c r="C750" s="96"/>
      <c r="D750" s="96"/>
      <c r="E750" s="96"/>
      <c r="F750" s="96"/>
      <c r="G750" s="96"/>
      <c r="H750" s="96"/>
      <c r="I750" s="96"/>
      <c r="J750" s="96"/>
      <c r="K750" s="96"/>
      <c r="L750" s="96"/>
      <c r="M750" s="96"/>
      <c r="N750" s="96"/>
      <c r="O750" s="96"/>
      <c r="P750" s="96"/>
      <c r="Q750" s="96"/>
      <c r="R750" s="96"/>
      <c r="S750" s="96"/>
      <c r="T750" s="96"/>
      <c r="U750" s="96"/>
      <c r="V750" s="96"/>
      <c r="W750" s="96"/>
      <c r="X750" s="96"/>
      <c r="Y750" s="96"/>
      <c r="Z750" s="96"/>
      <c r="AA750" s="96"/>
    </row>
    <row r="751" spans="1:27" ht="15" hidden="1">
      <c r="A751" s="96"/>
      <c r="B751" s="96"/>
      <c r="C751" s="96"/>
      <c r="D751" s="96"/>
      <c r="E751" s="96"/>
      <c r="F751" s="96"/>
      <c r="G751" s="96"/>
      <c r="H751" s="96"/>
      <c r="I751" s="96"/>
      <c r="J751" s="96"/>
      <c r="K751" s="96"/>
      <c r="L751" s="96"/>
      <c r="M751" s="96"/>
      <c r="N751" s="96"/>
      <c r="O751" s="96"/>
      <c r="P751" s="96"/>
      <c r="Q751" s="96"/>
      <c r="R751" s="96"/>
      <c r="S751" s="96"/>
      <c r="T751" s="96"/>
      <c r="U751" s="96"/>
      <c r="V751" s="96"/>
      <c r="W751" s="96"/>
      <c r="X751" s="96"/>
      <c r="Y751" s="96"/>
      <c r="Z751" s="96"/>
      <c r="AA751" s="96"/>
    </row>
    <row r="752" spans="1:27" ht="15" hidden="1">
      <c r="A752" s="96"/>
      <c r="B752" s="96"/>
      <c r="C752" s="96"/>
      <c r="D752" s="96"/>
      <c r="E752" s="96"/>
      <c r="F752" s="96"/>
      <c r="G752" s="96"/>
      <c r="H752" s="96"/>
      <c r="I752" s="96"/>
      <c r="J752" s="96"/>
      <c r="K752" s="96"/>
      <c r="L752" s="96"/>
      <c r="M752" s="96"/>
      <c r="N752" s="96"/>
      <c r="O752" s="96"/>
      <c r="P752" s="96"/>
      <c r="Q752" s="96"/>
      <c r="R752" s="96"/>
      <c r="S752" s="96"/>
      <c r="T752" s="96"/>
      <c r="U752" s="96"/>
      <c r="V752" s="96"/>
      <c r="W752" s="96"/>
      <c r="X752" s="96"/>
      <c r="Y752" s="96"/>
      <c r="Z752" s="96"/>
      <c r="AA752" s="96"/>
    </row>
    <row r="753" spans="1:27" ht="15" hidden="1">
      <c r="A753" s="96"/>
      <c r="B753" s="96"/>
      <c r="C753" s="96"/>
      <c r="D753" s="96"/>
      <c r="E753" s="96"/>
      <c r="F753" s="96"/>
      <c r="G753" s="96"/>
      <c r="H753" s="96"/>
      <c r="I753" s="96"/>
      <c r="J753" s="96"/>
      <c r="K753" s="96"/>
      <c r="L753" s="96"/>
      <c r="M753" s="96"/>
      <c r="N753" s="96"/>
      <c r="O753" s="96"/>
      <c r="P753" s="96"/>
      <c r="Q753" s="96"/>
      <c r="R753" s="96"/>
      <c r="S753" s="96"/>
      <c r="T753" s="96"/>
      <c r="U753" s="96"/>
      <c r="V753" s="96"/>
      <c r="W753" s="96"/>
      <c r="X753" s="96"/>
      <c r="Y753" s="96"/>
      <c r="Z753" s="96"/>
      <c r="AA753" s="96"/>
    </row>
    <row r="754" spans="1:27" ht="15" hidden="1">
      <c r="A754" s="96"/>
      <c r="B754" s="96"/>
      <c r="C754" s="96"/>
      <c r="D754" s="96"/>
      <c r="E754" s="96"/>
      <c r="F754" s="96"/>
      <c r="G754" s="96"/>
      <c r="H754" s="96"/>
      <c r="I754" s="96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6"/>
      <c r="U754" s="96"/>
      <c r="V754" s="96"/>
      <c r="W754" s="96"/>
      <c r="X754" s="96"/>
      <c r="Y754" s="96"/>
      <c r="Z754" s="96"/>
      <c r="AA754" s="96"/>
    </row>
    <row r="755" spans="1:27" ht="15" hidden="1">
      <c r="A755" s="96"/>
      <c r="B755" s="96"/>
      <c r="C755" s="96"/>
      <c r="D755" s="96"/>
      <c r="E755" s="96"/>
      <c r="F755" s="96"/>
      <c r="G755" s="96"/>
      <c r="H755" s="96"/>
      <c r="I755" s="96"/>
      <c r="J755" s="96"/>
      <c r="K755" s="96"/>
      <c r="L755" s="96"/>
      <c r="M755" s="96"/>
      <c r="N755" s="96"/>
      <c r="O755" s="96"/>
      <c r="P755" s="96"/>
      <c r="Q755" s="96"/>
      <c r="R755" s="96"/>
      <c r="S755" s="96"/>
      <c r="T755" s="96"/>
      <c r="U755" s="96"/>
      <c r="V755" s="96"/>
      <c r="W755" s="96"/>
      <c r="X755" s="96"/>
      <c r="Y755" s="96"/>
      <c r="Z755" s="96"/>
      <c r="AA755" s="96"/>
    </row>
    <row r="756" spans="1:27" ht="15" hidden="1">
      <c r="A756" s="96"/>
      <c r="B756" s="96"/>
      <c r="C756" s="96"/>
      <c r="D756" s="96"/>
      <c r="E756" s="96"/>
      <c r="F756" s="96"/>
      <c r="G756" s="96"/>
      <c r="H756" s="96"/>
      <c r="I756" s="96"/>
      <c r="J756" s="96"/>
      <c r="K756" s="96"/>
      <c r="L756" s="96"/>
      <c r="M756" s="96"/>
      <c r="N756" s="96"/>
      <c r="O756" s="96"/>
      <c r="P756" s="96"/>
      <c r="Q756" s="96"/>
      <c r="R756" s="96"/>
      <c r="S756" s="96"/>
      <c r="T756" s="96"/>
      <c r="U756" s="96"/>
      <c r="V756" s="96"/>
      <c r="W756" s="96"/>
      <c r="X756" s="96"/>
      <c r="Y756" s="96"/>
      <c r="Z756" s="96"/>
      <c r="AA756" s="96"/>
    </row>
    <row r="757" spans="1:27" ht="15" hidden="1">
      <c r="A757" s="96"/>
      <c r="B757" s="96"/>
      <c r="C757" s="96"/>
      <c r="D757" s="96"/>
      <c r="E757" s="96"/>
      <c r="F757" s="96"/>
      <c r="G757" s="96"/>
      <c r="H757" s="96"/>
      <c r="I757" s="96"/>
      <c r="J757" s="96"/>
      <c r="K757" s="96"/>
      <c r="L757" s="96"/>
      <c r="M757" s="96"/>
      <c r="N757" s="96"/>
      <c r="O757" s="96"/>
      <c r="P757" s="96"/>
      <c r="Q757" s="96"/>
      <c r="R757" s="96"/>
      <c r="S757" s="96"/>
      <c r="T757" s="96"/>
      <c r="U757" s="96"/>
      <c r="V757" s="96"/>
      <c r="W757" s="96"/>
      <c r="X757" s="96"/>
      <c r="Y757" s="96"/>
      <c r="Z757" s="96"/>
      <c r="AA757" s="96"/>
    </row>
    <row r="758" spans="1:27" ht="15" hidden="1">
      <c r="A758" s="96"/>
      <c r="B758" s="96"/>
      <c r="C758" s="96"/>
      <c r="D758" s="96"/>
      <c r="E758" s="96"/>
      <c r="F758" s="96"/>
      <c r="G758" s="96"/>
      <c r="H758" s="96"/>
      <c r="I758" s="96"/>
      <c r="J758" s="96"/>
      <c r="K758" s="96"/>
      <c r="L758" s="96"/>
      <c r="M758" s="96"/>
      <c r="N758" s="96"/>
      <c r="O758" s="96"/>
      <c r="P758" s="96"/>
      <c r="Q758" s="96"/>
      <c r="R758" s="96"/>
      <c r="S758" s="96"/>
      <c r="T758" s="96"/>
      <c r="U758" s="96"/>
      <c r="V758" s="96"/>
      <c r="W758" s="96"/>
      <c r="X758" s="96"/>
      <c r="Y758" s="96"/>
      <c r="Z758" s="96"/>
      <c r="AA758" s="96"/>
    </row>
    <row r="759" spans="1:27" ht="15" hidden="1">
      <c r="A759" s="96"/>
      <c r="B759" s="96"/>
      <c r="C759" s="96"/>
      <c r="D759" s="96"/>
      <c r="E759" s="96"/>
      <c r="F759" s="96"/>
      <c r="G759" s="96"/>
      <c r="H759" s="96"/>
      <c r="I759" s="96"/>
      <c r="J759" s="96"/>
      <c r="K759" s="96"/>
      <c r="L759" s="96"/>
      <c r="M759" s="96"/>
      <c r="N759" s="96"/>
      <c r="O759" s="96"/>
      <c r="P759" s="96"/>
      <c r="Q759" s="96"/>
      <c r="R759" s="96"/>
      <c r="S759" s="96"/>
      <c r="T759" s="96"/>
      <c r="U759" s="96"/>
      <c r="V759" s="96"/>
      <c r="W759" s="96"/>
      <c r="X759" s="96"/>
      <c r="Y759" s="96"/>
      <c r="Z759" s="96"/>
      <c r="AA759" s="96"/>
    </row>
    <row r="760" spans="1:27" ht="15" hidden="1">
      <c r="A760" s="96"/>
      <c r="B760" s="96"/>
      <c r="C760" s="96"/>
      <c r="D760" s="96"/>
      <c r="E760" s="96"/>
      <c r="F760" s="96"/>
      <c r="G760" s="96"/>
      <c r="H760" s="96"/>
      <c r="I760" s="96"/>
      <c r="J760" s="96"/>
      <c r="K760" s="96"/>
      <c r="L760" s="96"/>
      <c r="M760" s="96"/>
      <c r="N760" s="96"/>
      <c r="O760" s="96"/>
      <c r="P760" s="96"/>
      <c r="Q760" s="96"/>
      <c r="R760" s="96"/>
      <c r="S760" s="96"/>
      <c r="T760" s="96"/>
      <c r="U760" s="96"/>
      <c r="V760" s="96"/>
      <c r="W760" s="96"/>
      <c r="X760" s="96"/>
      <c r="Y760" s="96"/>
      <c r="Z760" s="96"/>
      <c r="AA760" s="96"/>
    </row>
    <row r="761" spans="1:27" ht="15" hidden="1">
      <c r="A761" s="96"/>
      <c r="B761" s="96"/>
      <c r="C761" s="96"/>
      <c r="D761" s="96"/>
      <c r="E761" s="96"/>
      <c r="F761" s="96"/>
      <c r="G761" s="96"/>
      <c r="H761" s="96"/>
      <c r="I761" s="96"/>
      <c r="J761" s="96"/>
      <c r="K761" s="96"/>
      <c r="L761" s="96"/>
      <c r="M761" s="96"/>
      <c r="N761" s="96"/>
      <c r="O761" s="96"/>
      <c r="P761" s="96"/>
      <c r="Q761" s="96"/>
      <c r="R761" s="96"/>
      <c r="S761" s="96"/>
      <c r="T761" s="96"/>
      <c r="U761" s="96"/>
      <c r="V761" s="96"/>
      <c r="W761" s="96"/>
      <c r="X761" s="96"/>
      <c r="Y761" s="96"/>
      <c r="Z761" s="96"/>
      <c r="AA761" s="96"/>
    </row>
    <row r="762" spans="1:27" ht="15" hidden="1">
      <c r="A762" s="96"/>
      <c r="B762" s="96"/>
      <c r="C762" s="96"/>
      <c r="D762" s="96"/>
      <c r="E762" s="96"/>
      <c r="F762" s="96"/>
      <c r="G762" s="96"/>
      <c r="H762" s="96"/>
      <c r="I762" s="96"/>
      <c r="J762" s="96"/>
      <c r="K762" s="96"/>
      <c r="L762" s="96"/>
      <c r="M762" s="96"/>
      <c r="N762" s="96"/>
      <c r="O762" s="96"/>
      <c r="P762" s="96"/>
      <c r="Q762" s="96"/>
      <c r="R762" s="96"/>
      <c r="S762" s="96"/>
      <c r="T762" s="96"/>
      <c r="U762" s="96"/>
      <c r="V762" s="96"/>
      <c r="W762" s="96"/>
      <c r="X762" s="96"/>
      <c r="Y762" s="96"/>
      <c r="Z762" s="96"/>
      <c r="AA762" s="96"/>
    </row>
    <row r="763" spans="1:27" ht="15" hidden="1">
      <c r="A763" s="96"/>
      <c r="B763" s="96"/>
      <c r="C763" s="96"/>
      <c r="D763" s="96"/>
      <c r="E763" s="96"/>
      <c r="F763" s="96"/>
      <c r="G763" s="96"/>
      <c r="H763" s="96"/>
      <c r="I763" s="96"/>
      <c r="J763" s="96"/>
      <c r="K763" s="96"/>
      <c r="L763" s="96"/>
      <c r="M763" s="96"/>
      <c r="N763" s="96"/>
      <c r="O763" s="96"/>
      <c r="P763" s="96"/>
      <c r="Q763" s="96"/>
      <c r="R763" s="96"/>
      <c r="S763" s="96"/>
      <c r="T763" s="96"/>
      <c r="U763" s="96"/>
      <c r="V763" s="96"/>
      <c r="W763" s="96"/>
      <c r="X763" s="96"/>
      <c r="Y763" s="96"/>
      <c r="Z763" s="96"/>
      <c r="AA763" s="96"/>
    </row>
    <row r="764" spans="1:27" ht="15" hidden="1">
      <c r="A764" s="96"/>
      <c r="B764" s="96"/>
      <c r="C764" s="96"/>
      <c r="D764" s="96"/>
      <c r="E764" s="96"/>
      <c r="F764" s="96"/>
      <c r="G764" s="96"/>
      <c r="H764" s="96"/>
      <c r="I764" s="96"/>
      <c r="J764" s="96"/>
      <c r="K764" s="96"/>
      <c r="L764" s="96"/>
      <c r="M764" s="96"/>
      <c r="N764" s="96"/>
      <c r="O764" s="96"/>
      <c r="P764" s="96"/>
      <c r="Q764" s="96"/>
      <c r="R764" s="96"/>
      <c r="S764" s="96"/>
      <c r="T764" s="96"/>
      <c r="U764" s="96"/>
      <c r="V764" s="96"/>
      <c r="W764" s="96"/>
      <c r="X764" s="96"/>
      <c r="Y764" s="96"/>
      <c r="Z764" s="96"/>
      <c r="AA764" s="96"/>
    </row>
    <row r="765" spans="1:27" ht="15" hidden="1">
      <c r="A765" s="96"/>
      <c r="B765" s="96"/>
      <c r="C765" s="96"/>
      <c r="D765" s="96"/>
      <c r="E765" s="96"/>
      <c r="F765" s="96"/>
      <c r="G765" s="96"/>
      <c r="H765" s="96"/>
      <c r="I765" s="96"/>
      <c r="J765" s="96"/>
      <c r="K765" s="96"/>
      <c r="L765" s="96"/>
      <c r="M765" s="96"/>
      <c r="N765" s="96"/>
      <c r="O765" s="96"/>
      <c r="P765" s="96"/>
      <c r="Q765" s="96"/>
      <c r="R765" s="96"/>
      <c r="S765" s="96"/>
      <c r="T765" s="96"/>
      <c r="U765" s="96"/>
      <c r="V765" s="96"/>
      <c r="W765" s="96"/>
      <c r="X765" s="96"/>
      <c r="Y765" s="96"/>
      <c r="Z765" s="96"/>
      <c r="AA765" s="96"/>
    </row>
    <row r="766" spans="1:27" ht="15" hidden="1">
      <c r="A766" s="96"/>
      <c r="B766" s="96"/>
      <c r="C766" s="96"/>
      <c r="D766" s="96"/>
      <c r="E766" s="96"/>
      <c r="F766" s="96"/>
      <c r="G766" s="96"/>
      <c r="H766" s="96"/>
      <c r="I766" s="96"/>
      <c r="J766" s="96"/>
      <c r="K766" s="96"/>
      <c r="L766" s="96"/>
      <c r="M766" s="96"/>
      <c r="N766" s="96"/>
      <c r="O766" s="96"/>
      <c r="P766" s="96"/>
      <c r="Q766" s="96"/>
      <c r="R766" s="96"/>
      <c r="S766" s="96"/>
      <c r="T766" s="96"/>
      <c r="U766" s="96"/>
      <c r="V766" s="96"/>
      <c r="W766" s="96"/>
      <c r="X766" s="96"/>
      <c r="Y766" s="96"/>
      <c r="Z766" s="96"/>
      <c r="AA766" s="96"/>
    </row>
    <row r="767" spans="1:27" ht="15" hidden="1">
      <c r="A767" s="96"/>
      <c r="B767" s="96"/>
      <c r="C767" s="96"/>
      <c r="D767" s="96"/>
      <c r="E767" s="96"/>
      <c r="F767" s="96"/>
      <c r="G767" s="96"/>
      <c r="H767" s="96"/>
      <c r="I767" s="96"/>
      <c r="J767" s="96"/>
      <c r="K767" s="96"/>
      <c r="L767" s="96"/>
      <c r="M767" s="96"/>
      <c r="N767" s="96"/>
      <c r="O767" s="96"/>
      <c r="P767" s="96"/>
      <c r="Q767" s="96"/>
      <c r="R767" s="96"/>
      <c r="S767" s="96"/>
      <c r="T767" s="96"/>
      <c r="U767" s="96"/>
      <c r="V767" s="96"/>
      <c r="W767" s="96"/>
      <c r="X767" s="96"/>
      <c r="Y767" s="96"/>
      <c r="Z767" s="96"/>
      <c r="AA767" s="96"/>
    </row>
    <row r="768" spans="1:27" ht="15" hidden="1">
      <c r="A768" s="96"/>
      <c r="B768" s="96"/>
      <c r="C768" s="96"/>
      <c r="D768" s="96"/>
      <c r="E768" s="96"/>
      <c r="F768" s="96"/>
      <c r="G768" s="96"/>
      <c r="H768" s="96"/>
      <c r="I768" s="96"/>
      <c r="J768" s="96"/>
      <c r="K768" s="96"/>
      <c r="L768" s="96"/>
      <c r="M768" s="96"/>
      <c r="N768" s="96"/>
      <c r="O768" s="96"/>
      <c r="P768" s="96"/>
      <c r="Q768" s="96"/>
      <c r="R768" s="96"/>
      <c r="S768" s="96"/>
      <c r="T768" s="96"/>
      <c r="U768" s="96"/>
      <c r="V768" s="96"/>
      <c r="W768" s="96"/>
      <c r="X768" s="96"/>
      <c r="Y768" s="96"/>
      <c r="Z768" s="96"/>
      <c r="AA768" s="96"/>
    </row>
    <row r="769" spans="1:27" ht="15" hidden="1">
      <c r="A769" s="96"/>
      <c r="B769" s="96"/>
      <c r="C769" s="96"/>
      <c r="D769" s="96"/>
      <c r="E769" s="96"/>
      <c r="F769" s="96"/>
      <c r="G769" s="96"/>
      <c r="H769" s="96"/>
      <c r="I769" s="96"/>
      <c r="J769" s="96"/>
      <c r="K769" s="96"/>
      <c r="L769" s="96"/>
      <c r="M769" s="96"/>
      <c r="N769" s="96"/>
      <c r="O769" s="96"/>
      <c r="P769" s="96"/>
      <c r="Q769" s="96"/>
      <c r="R769" s="96"/>
      <c r="S769" s="96"/>
      <c r="T769" s="96"/>
      <c r="U769" s="96"/>
      <c r="V769" s="96"/>
      <c r="W769" s="96"/>
      <c r="X769" s="96"/>
      <c r="Y769" s="96"/>
      <c r="Z769" s="96"/>
      <c r="AA769" s="96"/>
    </row>
    <row r="770" spans="1:27" ht="15" hidden="1">
      <c r="A770" s="96"/>
      <c r="B770" s="96"/>
      <c r="C770" s="96"/>
      <c r="D770" s="96"/>
      <c r="E770" s="96"/>
      <c r="F770" s="96"/>
      <c r="G770" s="96"/>
      <c r="H770" s="96"/>
      <c r="I770" s="96"/>
      <c r="J770" s="96"/>
      <c r="K770" s="96"/>
      <c r="L770" s="96"/>
      <c r="M770" s="96"/>
      <c r="N770" s="96"/>
      <c r="O770" s="96"/>
      <c r="P770" s="96"/>
      <c r="Q770" s="96"/>
      <c r="R770" s="96"/>
      <c r="S770" s="96"/>
      <c r="T770" s="96"/>
      <c r="U770" s="96"/>
      <c r="V770" s="96"/>
      <c r="W770" s="96"/>
      <c r="X770" s="96"/>
      <c r="Y770" s="96"/>
      <c r="Z770" s="96"/>
      <c r="AA770" s="96"/>
    </row>
    <row r="771" spans="1:27" ht="15" hidden="1">
      <c r="A771" s="96"/>
      <c r="B771" s="96"/>
      <c r="C771" s="96"/>
      <c r="D771" s="96"/>
      <c r="E771" s="96"/>
      <c r="F771" s="96"/>
      <c r="G771" s="96"/>
      <c r="H771" s="96"/>
      <c r="I771" s="96"/>
      <c r="J771" s="96"/>
      <c r="K771" s="96"/>
      <c r="L771" s="96"/>
      <c r="M771" s="96"/>
      <c r="N771" s="96"/>
      <c r="O771" s="96"/>
      <c r="P771" s="96"/>
      <c r="Q771" s="96"/>
      <c r="R771" s="96"/>
      <c r="S771" s="96"/>
      <c r="T771" s="96"/>
      <c r="U771" s="96"/>
      <c r="V771" s="96"/>
      <c r="W771" s="96"/>
      <c r="X771" s="96"/>
      <c r="Y771" s="96"/>
      <c r="Z771" s="96"/>
      <c r="AA771" s="96"/>
    </row>
    <row r="772" spans="1:27" ht="15" hidden="1">
      <c r="A772" s="96"/>
      <c r="B772" s="96"/>
      <c r="C772" s="96"/>
      <c r="D772" s="96"/>
      <c r="E772" s="96"/>
      <c r="F772" s="96"/>
      <c r="G772" s="96"/>
      <c r="H772" s="96"/>
      <c r="I772" s="96"/>
      <c r="J772" s="96"/>
      <c r="K772" s="96"/>
      <c r="L772" s="96"/>
      <c r="M772" s="96"/>
      <c r="N772" s="96"/>
      <c r="O772" s="96"/>
      <c r="P772" s="96"/>
      <c r="Q772" s="96"/>
      <c r="R772" s="96"/>
      <c r="S772" s="96"/>
      <c r="T772" s="96"/>
      <c r="U772" s="96"/>
      <c r="V772" s="96"/>
      <c r="W772" s="96"/>
      <c r="X772" s="96"/>
      <c r="Y772" s="96"/>
      <c r="Z772" s="96"/>
      <c r="AA772" s="96"/>
    </row>
    <row r="773" spans="1:27" ht="15" hidden="1">
      <c r="A773" s="96"/>
      <c r="B773" s="96"/>
      <c r="C773" s="96"/>
      <c r="D773" s="96"/>
      <c r="E773" s="96"/>
      <c r="F773" s="96"/>
      <c r="G773" s="96"/>
      <c r="H773" s="96"/>
      <c r="I773" s="96"/>
      <c r="J773" s="96"/>
      <c r="K773" s="96"/>
      <c r="L773" s="96"/>
      <c r="M773" s="96"/>
      <c r="N773" s="96"/>
      <c r="O773" s="96"/>
      <c r="P773" s="96"/>
      <c r="Q773" s="96"/>
      <c r="R773" s="96"/>
      <c r="S773" s="96"/>
      <c r="T773" s="96"/>
      <c r="U773" s="96"/>
      <c r="V773" s="96"/>
      <c r="W773" s="96"/>
      <c r="X773" s="96"/>
      <c r="Y773" s="96"/>
      <c r="Z773" s="96"/>
      <c r="AA773" s="96"/>
    </row>
    <row r="774" spans="1:27" ht="15" hidden="1">
      <c r="A774" s="96"/>
      <c r="B774" s="96"/>
      <c r="C774" s="96"/>
      <c r="D774" s="96"/>
      <c r="E774" s="96"/>
      <c r="F774" s="96"/>
      <c r="G774" s="96"/>
      <c r="H774" s="96"/>
      <c r="I774" s="96"/>
      <c r="J774" s="96"/>
      <c r="K774" s="96"/>
      <c r="L774" s="96"/>
      <c r="M774" s="96"/>
      <c r="N774" s="96"/>
      <c r="O774" s="96"/>
      <c r="P774" s="96"/>
      <c r="Q774" s="96"/>
      <c r="R774" s="96"/>
      <c r="S774" s="96"/>
      <c r="T774" s="96"/>
      <c r="U774" s="96"/>
      <c r="V774" s="96"/>
      <c r="W774" s="96"/>
      <c r="X774" s="96"/>
      <c r="Y774" s="96"/>
      <c r="Z774" s="96"/>
      <c r="AA774" s="96"/>
    </row>
    <row r="775" spans="1:27" ht="15" hidden="1">
      <c r="A775" s="96"/>
      <c r="B775" s="96"/>
      <c r="C775" s="96"/>
      <c r="D775" s="96"/>
      <c r="E775" s="96"/>
      <c r="F775" s="96"/>
      <c r="G775" s="96"/>
      <c r="H775" s="96"/>
      <c r="I775" s="96"/>
      <c r="J775" s="96"/>
      <c r="K775" s="96"/>
      <c r="L775" s="96"/>
      <c r="M775" s="96"/>
      <c r="N775" s="96"/>
      <c r="O775" s="96"/>
      <c r="P775" s="96"/>
      <c r="Q775" s="96"/>
      <c r="R775" s="96"/>
      <c r="S775" s="96"/>
      <c r="T775" s="96"/>
      <c r="U775" s="96"/>
      <c r="V775" s="96"/>
      <c r="W775" s="96"/>
      <c r="X775" s="96"/>
      <c r="Y775" s="96"/>
      <c r="Z775" s="96"/>
      <c r="AA775" s="96"/>
    </row>
    <row r="776" spans="1:27" ht="15" hidden="1">
      <c r="A776" s="96"/>
      <c r="B776" s="96"/>
      <c r="C776" s="96"/>
      <c r="D776" s="96"/>
      <c r="E776" s="96"/>
      <c r="F776" s="96"/>
      <c r="G776" s="96"/>
      <c r="H776" s="96"/>
      <c r="I776" s="96"/>
      <c r="J776" s="96"/>
      <c r="K776" s="96"/>
      <c r="L776" s="96"/>
      <c r="M776" s="96"/>
      <c r="N776" s="96"/>
      <c r="O776" s="96"/>
      <c r="P776" s="96"/>
      <c r="Q776" s="96"/>
      <c r="R776" s="96"/>
      <c r="S776" s="96"/>
      <c r="T776" s="96"/>
      <c r="U776" s="96"/>
      <c r="V776" s="96"/>
      <c r="W776" s="96"/>
      <c r="X776" s="96"/>
      <c r="Y776" s="96"/>
      <c r="Z776" s="96"/>
      <c r="AA776" s="96"/>
    </row>
    <row r="777" spans="1:27" ht="15" hidden="1">
      <c r="A777" s="96"/>
      <c r="B777" s="96"/>
      <c r="C777" s="96"/>
      <c r="D777" s="96"/>
      <c r="E777" s="96"/>
      <c r="F777" s="96"/>
      <c r="G777" s="96"/>
      <c r="H777" s="96"/>
      <c r="I777" s="96"/>
      <c r="J777" s="96"/>
      <c r="K777" s="96"/>
      <c r="L777" s="96"/>
      <c r="M777" s="96"/>
      <c r="N777" s="96"/>
      <c r="O777" s="96"/>
      <c r="P777" s="96"/>
      <c r="Q777" s="96"/>
      <c r="R777" s="96"/>
      <c r="S777" s="96"/>
      <c r="T777" s="96"/>
      <c r="U777" s="96"/>
      <c r="V777" s="96"/>
      <c r="W777" s="96"/>
      <c r="X777" s="96"/>
      <c r="Y777" s="96"/>
      <c r="Z777" s="96"/>
      <c r="AA777" s="96"/>
    </row>
    <row r="778" spans="1:27" ht="15" hidden="1">
      <c r="A778" s="96"/>
      <c r="B778" s="96"/>
      <c r="C778" s="96"/>
      <c r="D778" s="96"/>
      <c r="E778" s="96"/>
      <c r="F778" s="96"/>
      <c r="G778" s="96"/>
      <c r="H778" s="96"/>
      <c r="I778" s="96"/>
      <c r="J778" s="96"/>
      <c r="K778" s="96"/>
      <c r="L778" s="96"/>
      <c r="M778" s="96"/>
      <c r="N778" s="96"/>
      <c r="O778" s="96"/>
      <c r="P778" s="96"/>
      <c r="Q778" s="96"/>
      <c r="R778" s="96"/>
      <c r="S778" s="96"/>
      <c r="T778" s="96"/>
      <c r="U778" s="96"/>
      <c r="V778" s="96"/>
      <c r="W778" s="96"/>
      <c r="X778" s="96"/>
      <c r="Y778" s="96"/>
      <c r="Z778" s="96"/>
      <c r="AA778" s="96"/>
    </row>
    <row r="779" spans="1:27" ht="15" hidden="1">
      <c r="A779" s="96"/>
      <c r="B779" s="96"/>
      <c r="C779" s="96"/>
      <c r="D779" s="96"/>
      <c r="E779" s="96"/>
      <c r="F779" s="96"/>
      <c r="G779" s="96"/>
      <c r="H779" s="96"/>
      <c r="I779" s="96"/>
      <c r="J779" s="96"/>
      <c r="K779" s="96"/>
      <c r="L779" s="96"/>
      <c r="M779" s="96"/>
      <c r="N779" s="96"/>
      <c r="O779" s="96"/>
      <c r="P779" s="96"/>
      <c r="Q779" s="96"/>
      <c r="R779" s="96"/>
      <c r="S779" s="96"/>
      <c r="T779" s="96"/>
      <c r="U779" s="96"/>
      <c r="V779" s="96"/>
      <c r="W779" s="96"/>
      <c r="X779" s="96"/>
      <c r="Y779" s="96"/>
      <c r="Z779" s="96"/>
      <c r="AA779" s="96"/>
    </row>
    <row r="780" spans="1:27" ht="15" hidden="1">
      <c r="A780" s="96"/>
      <c r="B780" s="96"/>
      <c r="C780" s="96"/>
      <c r="D780" s="96"/>
      <c r="E780" s="96"/>
      <c r="F780" s="96"/>
      <c r="G780" s="96"/>
      <c r="H780" s="96"/>
      <c r="I780" s="96"/>
      <c r="J780" s="96"/>
      <c r="K780" s="96"/>
      <c r="L780" s="96"/>
      <c r="M780" s="96"/>
      <c r="N780" s="96"/>
      <c r="O780" s="96"/>
      <c r="P780" s="96"/>
      <c r="Q780" s="96"/>
      <c r="R780" s="96"/>
      <c r="S780" s="96"/>
      <c r="T780" s="96"/>
      <c r="U780" s="96"/>
      <c r="V780" s="96"/>
      <c r="W780" s="96"/>
      <c r="X780" s="96"/>
      <c r="Y780" s="96"/>
      <c r="Z780" s="96"/>
      <c r="AA780" s="96"/>
    </row>
    <row r="781" spans="1:27" ht="15" hidden="1">
      <c r="A781" s="96"/>
      <c r="B781" s="96"/>
      <c r="C781" s="96"/>
      <c r="D781" s="96"/>
      <c r="E781" s="96"/>
      <c r="F781" s="96"/>
      <c r="G781" s="96"/>
      <c r="H781" s="96"/>
      <c r="I781" s="96"/>
      <c r="J781" s="96"/>
      <c r="K781" s="96"/>
      <c r="L781" s="96"/>
      <c r="M781" s="96"/>
      <c r="N781" s="96"/>
      <c r="O781" s="96"/>
      <c r="P781" s="96"/>
      <c r="Q781" s="96"/>
      <c r="R781" s="96"/>
      <c r="S781" s="96"/>
      <c r="T781" s="96"/>
      <c r="U781" s="96"/>
      <c r="V781" s="96"/>
      <c r="W781" s="96"/>
      <c r="X781" s="96"/>
      <c r="Y781" s="96"/>
      <c r="Z781" s="96"/>
      <c r="AA781" s="96"/>
    </row>
    <row r="782" spans="1:27" ht="15" hidden="1">
      <c r="A782" s="96"/>
      <c r="B782" s="96"/>
      <c r="C782" s="96"/>
      <c r="D782" s="96"/>
      <c r="E782" s="96"/>
      <c r="F782" s="96"/>
      <c r="G782" s="96"/>
      <c r="H782" s="96"/>
      <c r="I782" s="96"/>
      <c r="J782" s="96"/>
      <c r="K782" s="96"/>
      <c r="L782" s="96"/>
      <c r="M782" s="96"/>
      <c r="N782" s="96"/>
      <c r="O782" s="96"/>
      <c r="P782" s="96"/>
      <c r="Q782" s="96"/>
      <c r="R782" s="96"/>
      <c r="S782" s="96"/>
      <c r="T782" s="96"/>
      <c r="U782" s="96"/>
      <c r="V782" s="96"/>
      <c r="W782" s="96"/>
      <c r="X782" s="96"/>
      <c r="Y782" s="96"/>
      <c r="Z782" s="96"/>
      <c r="AA782" s="96"/>
    </row>
    <row r="783" spans="1:27" ht="15" hidden="1">
      <c r="A783" s="96"/>
      <c r="B783" s="96"/>
      <c r="C783" s="96"/>
      <c r="D783" s="96"/>
      <c r="E783" s="96"/>
      <c r="F783" s="96"/>
      <c r="G783" s="96"/>
      <c r="H783" s="96"/>
      <c r="I783" s="96"/>
      <c r="J783" s="96"/>
      <c r="K783" s="96"/>
      <c r="L783" s="96"/>
      <c r="M783" s="96"/>
      <c r="N783" s="96"/>
      <c r="O783" s="96"/>
      <c r="P783" s="96"/>
      <c r="Q783" s="96"/>
      <c r="R783" s="96"/>
      <c r="S783" s="96"/>
      <c r="T783" s="96"/>
      <c r="U783" s="96"/>
      <c r="V783" s="96"/>
      <c r="W783" s="96"/>
      <c r="X783" s="96"/>
      <c r="Y783" s="96"/>
      <c r="Z783" s="96"/>
      <c r="AA783" s="96"/>
    </row>
    <row r="784" spans="1:27" ht="15" hidden="1">
      <c r="A784" s="96"/>
      <c r="B784" s="96"/>
      <c r="C784" s="96"/>
      <c r="D784" s="96"/>
      <c r="E784" s="96"/>
      <c r="F784" s="96"/>
      <c r="G784" s="96"/>
      <c r="H784" s="96"/>
      <c r="I784" s="96"/>
      <c r="J784" s="96"/>
      <c r="K784" s="96"/>
      <c r="L784" s="96"/>
      <c r="M784" s="96"/>
      <c r="N784" s="96"/>
      <c r="O784" s="96"/>
      <c r="P784" s="96"/>
      <c r="Q784" s="96"/>
      <c r="R784" s="96"/>
      <c r="S784" s="96"/>
      <c r="T784" s="96"/>
      <c r="U784" s="96"/>
      <c r="V784" s="96"/>
      <c r="W784" s="96"/>
      <c r="X784" s="96"/>
      <c r="Y784" s="96"/>
      <c r="Z784" s="96"/>
      <c r="AA784" s="96"/>
    </row>
    <row r="785" spans="1:27" ht="15" hidden="1">
      <c r="A785" s="96"/>
      <c r="B785" s="96"/>
      <c r="C785" s="96"/>
      <c r="D785" s="96"/>
      <c r="E785" s="96"/>
      <c r="F785" s="96"/>
      <c r="G785" s="96"/>
      <c r="H785" s="96"/>
      <c r="I785" s="96"/>
      <c r="J785" s="96"/>
      <c r="K785" s="96"/>
      <c r="L785" s="96"/>
      <c r="M785" s="96"/>
      <c r="N785" s="96"/>
      <c r="O785" s="96"/>
      <c r="P785" s="96"/>
      <c r="Q785" s="96"/>
      <c r="R785" s="96"/>
      <c r="S785" s="96"/>
      <c r="T785" s="96"/>
      <c r="U785" s="96"/>
      <c r="V785" s="96"/>
      <c r="W785" s="96"/>
      <c r="X785" s="96"/>
      <c r="Y785" s="96"/>
      <c r="Z785" s="96"/>
      <c r="AA785" s="96"/>
    </row>
    <row r="786" spans="1:27" ht="15" hidden="1">
      <c r="A786" s="96"/>
      <c r="B786" s="96"/>
      <c r="C786" s="96"/>
      <c r="D786" s="96"/>
      <c r="E786" s="96"/>
      <c r="F786" s="96"/>
      <c r="G786" s="96"/>
      <c r="H786" s="96"/>
      <c r="I786" s="96"/>
      <c r="J786" s="96"/>
      <c r="K786" s="96"/>
      <c r="L786" s="96"/>
      <c r="M786" s="96"/>
      <c r="N786" s="96"/>
      <c r="O786" s="96"/>
      <c r="P786" s="96"/>
      <c r="Q786" s="96"/>
      <c r="R786" s="96"/>
      <c r="S786" s="96"/>
      <c r="T786" s="96"/>
      <c r="U786" s="96"/>
      <c r="V786" s="96"/>
      <c r="W786" s="96"/>
      <c r="X786" s="96"/>
      <c r="Y786" s="96"/>
      <c r="Z786" s="96"/>
      <c r="AA786" s="96"/>
    </row>
    <row r="787" spans="1:27" ht="15" hidden="1">
      <c r="A787" s="96"/>
      <c r="B787" s="96"/>
      <c r="C787" s="96"/>
      <c r="D787" s="96"/>
      <c r="E787" s="96"/>
      <c r="F787" s="96"/>
      <c r="G787" s="96"/>
      <c r="H787" s="96"/>
      <c r="I787" s="96"/>
      <c r="J787" s="96"/>
      <c r="K787" s="96"/>
      <c r="L787" s="96"/>
      <c r="M787" s="96"/>
      <c r="N787" s="96"/>
      <c r="O787" s="96"/>
      <c r="P787" s="96"/>
      <c r="Q787" s="96"/>
      <c r="R787" s="96"/>
      <c r="S787" s="96"/>
      <c r="T787" s="96"/>
      <c r="U787" s="96"/>
      <c r="V787" s="96"/>
      <c r="W787" s="96"/>
      <c r="X787" s="96"/>
      <c r="Y787" s="96"/>
      <c r="Z787" s="96"/>
      <c r="AA787" s="96"/>
    </row>
    <row r="788" spans="1:27" ht="15" hidden="1">
      <c r="A788" s="96"/>
      <c r="B788" s="96"/>
      <c r="C788" s="96"/>
      <c r="D788" s="96"/>
      <c r="E788" s="96"/>
      <c r="F788" s="96"/>
      <c r="G788" s="96"/>
      <c r="H788" s="96"/>
      <c r="I788" s="96"/>
      <c r="J788" s="96"/>
      <c r="K788" s="96"/>
      <c r="L788" s="96"/>
      <c r="M788" s="96"/>
      <c r="N788" s="96"/>
      <c r="O788" s="96"/>
      <c r="P788" s="96"/>
      <c r="Q788" s="96"/>
      <c r="R788" s="96"/>
      <c r="S788" s="96"/>
      <c r="T788" s="96"/>
      <c r="U788" s="96"/>
      <c r="V788" s="96"/>
      <c r="W788" s="96"/>
      <c r="X788" s="96"/>
      <c r="Y788" s="96"/>
      <c r="Z788" s="96"/>
      <c r="AA788" s="96"/>
    </row>
    <row r="789" spans="1:27" ht="15" hidden="1">
      <c r="A789" s="96"/>
      <c r="B789" s="96"/>
      <c r="C789" s="96"/>
      <c r="D789" s="96"/>
      <c r="E789" s="96"/>
      <c r="F789" s="96"/>
      <c r="G789" s="96"/>
      <c r="H789" s="96"/>
      <c r="I789" s="96"/>
      <c r="J789" s="96"/>
      <c r="K789" s="96"/>
      <c r="L789" s="96"/>
      <c r="M789" s="96"/>
      <c r="N789" s="96"/>
      <c r="O789" s="96"/>
      <c r="P789" s="96"/>
      <c r="Q789" s="96"/>
      <c r="R789" s="96"/>
      <c r="S789" s="96"/>
      <c r="T789" s="96"/>
      <c r="U789" s="96"/>
      <c r="V789" s="96"/>
      <c r="W789" s="96"/>
      <c r="X789" s="96"/>
      <c r="Y789" s="96"/>
      <c r="Z789" s="96"/>
      <c r="AA789" s="96"/>
    </row>
    <row r="790" spans="1:27" ht="15" hidden="1">
      <c r="A790" s="96"/>
      <c r="B790" s="96"/>
      <c r="C790" s="96"/>
      <c r="D790" s="96"/>
      <c r="E790" s="96"/>
      <c r="F790" s="96"/>
      <c r="G790" s="96"/>
      <c r="H790" s="96"/>
      <c r="I790" s="96"/>
      <c r="J790" s="96"/>
      <c r="K790" s="96"/>
      <c r="L790" s="96"/>
      <c r="M790" s="96"/>
      <c r="N790" s="96"/>
      <c r="O790" s="96"/>
      <c r="P790" s="96"/>
      <c r="Q790" s="96"/>
      <c r="R790" s="96"/>
      <c r="S790" s="96"/>
      <c r="T790" s="96"/>
      <c r="U790" s="96"/>
      <c r="V790" s="96"/>
      <c r="W790" s="96"/>
      <c r="X790" s="96"/>
      <c r="Y790" s="96"/>
      <c r="Z790" s="96"/>
      <c r="AA790" s="96"/>
    </row>
    <row r="791" spans="1:27" ht="15" hidden="1">
      <c r="A791" s="96"/>
      <c r="B791" s="96"/>
      <c r="C791" s="96"/>
      <c r="D791" s="96"/>
      <c r="E791" s="96"/>
      <c r="F791" s="96"/>
      <c r="G791" s="96"/>
      <c r="H791" s="96"/>
      <c r="I791" s="96"/>
      <c r="J791" s="96"/>
      <c r="K791" s="96"/>
      <c r="L791" s="96"/>
      <c r="M791" s="96"/>
      <c r="N791" s="96"/>
      <c r="O791" s="96"/>
      <c r="P791" s="96"/>
      <c r="Q791" s="96"/>
      <c r="R791" s="96"/>
      <c r="S791" s="96"/>
      <c r="T791" s="96"/>
      <c r="U791" s="96"/>
      <c r="V791" s="96"/>
      <c r="W791" s="96"/>
      <c r="X791" s="96"/>
      <c r="Y791" s="96"/>
      <c r="Z791" s="96"/>
      <c r="AA791" s="96"/>
    </row>
    <row r="792" spans="1:27" ht="15" hidden="1">
      <c r="A792" s="96"/>
      <c r="B792" s="96"/>
      <c r="C792" s="96"/>
      <c r="D792" s="96"/>
      <c r="E792" s="96"/>
      <c r="F792" s="96"/>
      <c r="G792" s="96"/>
      <c r="H792" s="96"/>
      <c r="I792" s="96"/>
      <c r="J792" s="96"/>
      <c r="K792" s="96"/>
      <c r="L792" s="96"/>
      <c r="M792" s="96"/>
      <c r="N792" s="96"/>
      <c r="O792" s="96"/>
      <c r="P792" s="96"/>
      <c r="Q792" s="96"/>
      <c r="R792" s="96"/>
      <c r="S792" s="96"/>
      <c r="T792" s="96"/>
      <c r="U792" s="96"/>
      <c r="V792" s="96"/>
      <c r="W792" s="96"/>
      <c r="X792" s="96"/>
      <c r="Y792" s="96"/>
      <c r="Z792" s="96"/>
      <c r="AA792" s="96"/>
    </row>
    <row r="793" spans="1:27" ht="15" hidden="1">
      <c r="A793" s="96"/>
      <c r="B793" s="96"/>
      <c r="C793" s="96"/>
      <c r="D793" s="96"/>
      <c r="E793" s="96"/>
      <c r="F793" s="96"/>
      <c r="G793" s="96"/>
      <c r="H793" s="96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6"/>
      <c r="U793" s="96"/>
      <c r="V793" s="96"/>
      <c r="W793" s="96"/>
      <c r="X793" s="96"/>
      <c r="Y793" s="96"/>
      <c r="Z793" s="96"/>
      <c r="AA793" s="96"/>
    </row>
    <row r="794" spans="1:27" ht="15" hidden="1">
      <c r="A794" s="96"/>
      <c r="B794" s="96"/>
      <c r="C794" s="96"/>
      <c r="D794" s="96"/>
      <c r="E794" s="96"/>
      <c r="F794" s="96"/>
      <c r="G794" s="96"/>
      <c r="H794" s="96"/>
      <c r="I794" s="96"/>
      <c r="J794" s="96"/>
      <c r="K794" s="96"/>
      <c r="L794" s="96"/>
      <c r="M794" s="96"/>
      <c r="N794" s="96"/>
      <c r="O794" s="96"/>
      <c r="P794" s="96"/>
      <c r="Q794" s="96"/>
      <c r="R794" s="96"/>
      <c r="S794" s="96"/>
      <c r="T794" s="96"/>
      <c r="U794" s="96"/>
      <c r="V794" s="96"/>
      <c r="W794" s="96"/>
      <c r="X794" s="96"/>
      <c r="Y794" s="96"/>
      <c r="Z794" s="96"/>
      <c r="AA794" s="96"/>
    </row>
    <row r="795" spans="1:27" ht="15" hidden="1">
      <c r="A795" s="96"/>
      <c r="B795" s="96"/>
      <c r="C795" s="96"/>
      <c r="D795" s="96"/>
      <c r="E795" s="96"/>
      <c r="F795" s="96"/>
      <c r="G795" s="96"/>
      <c r="H795" s="96"/>
      <c r="I795" s="96"/>
      <c r="J795" s="96"/>
      <c r="K795" s="96"/>
      <c r="L795" s="96"/>
      <c r="M795" s="96"/>
      <c r="N795" s="96"/>
      <c r="O795" s="96"/>
      <c r="P795" s="96"/>
      <c r="Q795" s="96"/>
      <c r="R795" s="96"/>
      <c r="S795" s="96"/>
      <c r="T795" s="96"/>
      <c r="U795" s="96"/>
      <c r="V795" s="96"/>
      <c r="W795" s="96"/>
      <c r="X795" s="96"/>
      <c r="Y795" s="96"/>
      <c r="Z795" s="96"/>
      <c r="AA795" s="96"/>
    </row>
    <row r="796" spans="1:27" ht="15" hidden="1">
      <c r="A796" s="96"/>
      <c r="B796" s="96"/>
      <c r="C796" s="96"/>
      <c r="D796" s="96"/>
      <c r="E796" s="96"/>
      <c r="F796" s="96"/>
      <c r="G796" s="96"/>
      <c r="H796" s="96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6"/>
      <c r="U796" s="96"/>
      <c r="V796" s="96"/>
      <c r="W796" s="96"/>
      <c r="X796" s="96"/>
      <c r="Y796" s="96"/>
      <c r="Z796" s="96"/>
      <c r="AA796" s="96"/>
    </row>
    <row r="797" spans="1:27" ht="15" hidden="1">
      <c r="A797" s="96"/>
      <c r="B797" s="96"/>
      <c r="C797" s="96"/>
      <c r="D797" s="96"/>
      <c r="E797" s="96"/>
      <c r="F797" s="96"/>
      <c r="G797" s="96"/>
      <c r="H797" s="96"/>
      <c r="I797" s="96"/>
      <c r="J797" s="96"/>
      <c r="K797" s="96"/>
      <c r="L797" s="96"/>
      <c r="M797" s="96"/>
      <c r="N797" s="96"/>
      <c r="O797" s="96"/>
      <c r="P797" s="96"/>
      <c r="Q797" s="96"/>
      <c r="R797" s="96"/>
      <c r="S797" s="96"/>
      <c r="T797" s="96"/>
      <c r="U797" s="96"/>
      <c r="V797" s="96"/>
      <c r="W797" s="96"/>
      <c r="X797" s="96"/>
      <c r="Y797" s="96"/>
      <c r="Z797" s="96"/>
      <c r="AA797" s="96"/>
    </row>
    <row r="798" spans="1:27" ht="15" hidden="1">
      <c r="A798" s="96"/>
      <c r="B798" s="96"/>
      <c r="C798" s="96"/>
      <c r="D798" s="96"/>
      <c r="E798" s="96"/>
      <c r="F798" s="96"/>
      <c r="G798" s="96"/>
      <c r="H798" s="96"/>
      <c r="I798" s="96"/>
      <c r="J798" s="96"/>
      <c r="K798" s="96"/>
      <c r="L798" s="96"/>
      <c r="M798" s="96"/>
      <c r="N798" s="96"/>
      <c r="O798" s="96"/>
      <c r="P798" s="96"/>
      <c r="Q798" s="96"/>
      <c r="R798" s="96"/>
      <c r="S798" s="96"/>
      <c r="T798" s="96"/>
      <c r="U798" s="96"/>
      <c r="V798" s="96"/>
      <c r="W798" s="96"/>
      <c r="X798" s="96"/>
      <c r="Y798" s="96"/>
      <c r="Z798" s="96"/>
      <c r="AA798" s="96"/>
    </row>
    <row r="799" spans="1:27" ht="15" hidden="1">
      <c r="A799" s="96"/>
      <c r="B799" s="96"/>
      <c r="C799" s="96"/>
      <c r="D799" s="96"/>
      <c r="E799" s="96"/>
      <c r="F799" s="96"/>
      <c r="G799" s="96"/>
      <c r="H799" s="96"/>
      <c r="I799" s="96"/>
      <c r="J799" s="96"/>
      <c r="K799" s="96"/>
      <c r="L799" s="96"/>
      <c r="M799" s="96"/>
      <c r="N799" s="96"/>
      <c r="O799" s="96"/>
      <c r="P799" s="96"/>
      <c r="Q799" s="96"/>
      <c r="R799" s="96"/>
      <c r="S799" s="96"/>
      <c r="T799" s="96"/>
      <c r="U799" s="96"/>
      <c r="V799" s="96"/>
      <c r="W799" s="96"/>
      <c r="X799" s="96"/>
      <c r="Y799" s="96"/>
      <c r="Z799" s="96"/>
      <c r="AA799" s="96"/>
    </row>
    <row r="800" spans="1:27" ht="15" hidden="1">
      <c r="A800" s="96"/>
      <c r="B800" s="96"/>
      <c r="C800" s="96"/>
      <c r="D800" s="96"/>
      <c r="E800" s="96"/>
      <c r="F800" s="96"/>
      <c r="G800" s="96"/>
      <c r="H800" s="96"/>
      <c r="I800" s="96"/>
      <c r="J800" s="96"/>
      <c r="K800" s="96"/>
      <c r="L800" s="96"/>
      <c r="M800" s="96"/>
      <c r="N800" s="96"/>
      <c r="O800" s="96"/>
      <c r="P800" s="96"/>
      <c r="Q800" s="96"/>
      <c r="R800" s="96"/>
      <c r="S800" s="96"/>
      <c r="T800" s="96"/>
      <c r="U800" s="96"/>
      <c r="V800" s="96"/>
      <c r="W800" s="96"/>
      <c r="X800" s="96"/>
      <c r="Y800" s="96"/>
      <c r="Z800" s="96"/>
      <c r="AA800" s="96"/>
    </row>
    <row r="801" spans="1:27" ht="15" hidden="1">
      <c r="A801" s="96"/>
      <c r="B801" s="96"/>
      <c r="C801" s="96"/>
      <c r="D801" s="96"/>
      <c r="E801" s="96"/>
      <c r="F801" s="96"/>
      <c r="G801" s="96"/>
      <c r="H801" s="96"/>
      <c r="I801" s="96"/>
      <c r="J801" s="96"/>
      <c r="K801" s="96"/>
      <c r="L801" s="96"/>
      <c r="M801" s="96"/>
      <c r="N801" s="96"/>
      <c r="O801" s="96"/>
      <c r="P801" s="96"/>
      <c r="Q801" s="96"/>
      <c r="R801" s="96"/>
      <c r="S801" s="96"/>
      <c r="T801" s="96"/>
      <c r="U801" s="96"/>
      <c r="V801" s="96"/>
      <c r="W801" s="96"/>
      <c r="X801" s="96"/>
      <c r="Y801" s="96"/>
      <c r="Z801" s="96"/>
      <c r="AA801" s="96"/>
    </row>
    <row r="802" spans="1:27" ht="15" hidden="1">
      <c r="A802" s="96"/>
      <c r="B802" s="96"/>
      <c r="C802" s="96"/>
      <c r="D802" s="96"/>
      <c r="E802" s="96"/>
      <c r="F802" s="96"/>
      <c r="G802" s="96"/>
      <c r="H802" s="96"/>
      <c r="I802" s="96"/>
      <c r="J802" s="96"/>
      <c r="K802" s="96"/>
      <c r="L802" s="96"/>
      <c r="M802" s="96"/>
      <c r="N802" s="96"/>
      <c r="O802" s="96"/>
      <c r="P802" s="96"/>
      <c r="Q802" s="96"/>
      <c r="R802" s="96"/>
      <c r="S802" s="96"/>
      <c r="T802" s="96"/>
      <c r="U802" s="96"/>
      <c r="V802" s="96"/>
      <c r="W802" s="96"/>
      <c r="X802" s="96"/>
      <c r="Y802" s="96"/>
      <c r="Z802" s="96"/>
      <c r="AA802" s="96"/>
    </row>
    <row r="803" spans="1:27" ht="15" hidden="1">
      <c r="A803" s="96"/>
      <c r="B803" s="96"/>
      <c r="C803" s="96"/>
      <c r="D803" s="96"/>
      <c r="E803" s="96"/>
      <c r="F803" s="96"/>
      <c r="G803" s="96"/>
      <c r="H803" s="96"/>
      <c r="I803" s="96"/>
      <c r="J803" s="96"/>
      <c r="K803" s="96"/>
      <c r="L803" s="96"/>
      <c r="M803" s="96"/>
      <c r="N803" s="96"/>
      <c r="O803" s="96"/>
      <c r="P803" s="96"/>
      <c r="Q803" s="96"/>
      <c r="R803" s="96"/>
      <c r="S803" s="96"/>
      <c r="T803" s="96"/>
      <c r="U803" s="96"/>
      <c r="V803" s="96"/>
      <c r="W803" s="96"/>
      <c r="X803" s="96"/>
      <c r="Y803" s="96"/>
      <c r="Z803" s="96"/>
      <c r="AA803" s="96"/>
    </row>
    <row r="804" spans="1:27" ht="15" hidden="1">
      <c r="A804" s="96"/>
      <c r="B804" s="96"/>
      <c r="C804" s="96"/>
      <c r="D804" s="96"/>
      <c r="E804" s="96"/>
      <c r="F804" s="96"/>
      <c r="G804" s="96"/>
      <c r="H804" s="96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6"/>
      <c r="U804" s="96"/>
      <c r="V804" s="96"/>
      <c r="W804" s="96"/>
      <c r="X804" s="96"/>
      <c r="Y804" s="96"/>
      <c r="Z804" s="96"/>
      <c r="AA804" s="96"/>
    </row>
    <row r="805" spans="1:27" ht="15" hidden="1">
      <c r="A805" s="96"/>
      <c r="B805" s="96"/>
      <c r="C805" s="96"/>
      <c r="D805" s="96"/>
      <c r="E805" s="96"/>
      <c r="F805" s="96"/>
      <c r="G805" s="96"/>
      <c r="H805" s="96"/>
      <c r="I805" s="96"/>
      <c r="J805" s="96"/>
      <c r="K805" s="96"/>
      <c r="L805" s="96"/>
      <c r="M805" s="96"/>
      <c r="N805" s="96"/>
      <c r="O805" s="96"/>
      <c r="P805" s="96"/>
      <c r="Q805" s="96"/>
      <c r="R805" s="96"/>
      <c r="S805" s="96"/>
      <c r="T805" s="96"/>
      <c r="U805" s="96"/>
      <c r="V805" s="96"/>
      <c r="W805" s="96"/>
      <c r="X805" s="96"/>
      <c r="Y805" s="96"/>
      <c r="Z805" s="96"/>
      <c r="AA805" s="96"/>
    </row>
    <row r="806" spans="1:27" ht="15" hidden="1">
      <c r="A806" s="96"/>
      <c r="B806" s="96"/>
      <c r="C806" s="96"/>
      <c r="D806" s="96"/>
      <c r="E806" s="96"/>
      <c r="F806" s="96"/>
      <c r="G806" s="96"/>
      <c r="H806" s="96"/>
      <c r="I806" s="96"/>
      <c r="J806" s="96"/>
      <c r="K806" s="96"/>
      <c r="L806" s="96"/>
      <c r="M806" s="96"/>
      <c r="N806" s="96"/>
      <c r="O806" s="96"/>
      <c r="P806" s="96"/>
      <c r="Q806" s="96"/>
      <c r="R806" s="96"/>
      <c r="S806" s="96"/>
      <c r="T806" s="96"/>
      <c r="U806" s="96"/>
      <c r="V806" s="96"/>
      <c r="W806" s="96"/>
      <c r="X806" s="96"/>
      <c r="Y806" s="96"/>
      <c r="Z806" s="96"/>
      <c r="AA806" s="96"/>
    </row>
    <row r="807" spans="1:27" ht="15" hidden="1">
      <c r="A807" s="96"/>
      <c r="B807" s="96"/>
      <c r="C807" s="96"/>
      <c r="D807" s="96"/>
      <c r="E807" s="96"/>
      <c r="F807" s="96"/>
      <c r="G807" s="96"/>
      <c r="H807" s="96"/>
      <c r="I807" s="96"/>
      <c r="J807" s="96"/>
      <c r="K807" s="96"/>
      <c r="L807" s="96"/>
      <c r="M807" s="96"/>
      <c r="N807" s="96"/>
      <c r="O807" s="96"/>
      <c r="P807" s="96"/>
      <c r="Q807" s="96"/>
      <c r="R807" s="96"/>
      <c r="S807" s="96"/>
      <c r="T807" s="96"/>
      <c r="U807" s="96"/>
      <c r="V807" s="96"/>
      <c r="W807" s="96"/>
      <c r="X807" s="96"/>
      <c r="Y807" s="96"/>
      <c r="Z807" s="96"/>
      <c r="AA807" s="96"/>
    </row>
    <row r="808" spans="1:27" ht="15" hidden="1">
      <c r="A808" s="96"/>
      <c r="B808" s="96"/>
      <c r="C808" s="96"/>
      <c r="D808" s="96"/>
      <c r="E808" s="96"/>
      <c r="F808" s="96"/>
      <c r="G808" s="96"/>
      <c r="H808" s="96"/>
      <c r="I808" s="96"/>
      <c r="J808" s="96"/>
      <c r="K808" s="96"/>
      <c r="L808" s="96"/>
      <c r="M808" s="96"/>
      <c r="N808" s="96"/>
      <c r="O808" s="96"/>
      <c r="P808" s="96"/>
      <c r="Q808" s="96"/>
      <c r="R808" s="96"/>
      <c r="S808" s="96"/>
      <c r="T808" s="96"/>
      <c r="U808" s="96"/>
      <c r="V808" s="96"/>
      <c r="W808" s="96"/>
      <c r="X808" s="96"/>
      <c r="Y808" s="96"/>
      <c r="Z808" s="96"/>
      <c r="AA808" s="96"/>
    </row>
    <row r="809" spans="1:27" ht="15" hidden="1">
      <c r="A809" s="96"/>
      <c r="B809" s="96"/>
      <c r="C809" s="96"/>
      <c r="D809" s="96"/>
      <c r="E809" s="96"/>
      <c r="F809" s="96"/>
      <c r="G809" s="96"/>
      <c r="H809" s="96"/>
      <c r="I809" s="96"/>
      <c r="J809" s="96"/>
      <c r="K809" s="96"/>
      <c r="L809" s="96"/>
      <c r="M809" s="96"/>
      <c r="N809" s="96"/>
      <c r="O809" s="96"/>
      <c r="P809" s="96"/>
      <c r="Q809" s="96"/>
      <c r="R809" s="96"/>
      <c r="S809" s="96"/>
      <c r="T809" s="96"/>
      <c r="U809" s="96"/>
      <c r="V809" s="96"/>
      <c r="W809" s="96"/>
      <c r="X809" s="96"/>
      <c r="Y809" s="96"/>
      <c r="Z809" s="96"/>
      <c r="AA809" s="96"/>
    </row>
    <row r="810" spans="1:27" ht="15" hidden="1">
      <c r="A810" s="96"/>
      <c r="B810" s="96"/>
      <c r="C810" s="96"/>
      <c r="D810" s="96"/>
      <c r="E810" s="96"/>
      <c r="F810" s="96"/>
      <c r="G810" s="96"/>
      <c r="H810" s="96"/>
      <c r="I810" s="96"/>
      <c r="J810" s="96"/>
      <c r="K810" s="96"/>
      <c r="L810" s="96"/>
      <c r="M810" s="96"/>
      <c r="N810" s="96"/>
      <c r="O810" s="96"/>
      <c r="P810" s="96"/>
      <c r="Q810" s="96"/>
      <c r="R810" s="96"/>
      <c r="S810" s="96"/>
      <c r="T810" s="96"/>
      <c r="U810" s="96"/>
      <c r="V810" s="96"/>
      <c r="W810" s="96"/>
      <c r="X810" s="96"/>
      <c r="Y810" s="96"/>
      <c r="Z810" s="96"/>
      <c r="AA810" s="96"/>
    </row>
    <row r="811" spans="1:27" ht="15" hidden="1">
      <c r="A811" s="96"/>
      <c r="B811" s="96"/>
      <c r="C811" s="96"/>
      <c r="D811" s="96"/>
      <c r="E811" s="96"/>
      <c r="F811" s="96"/>
      <c r="G811" s="96"/>
      <c r="H811" s="96"/>
      <c r="I811" s="96"/>
      <c r="J811" s="96"/>
      <c r="K811" s="96"/>
      <c r="L811" s="96"/>
      <c r="M811" s="96"/>
      <c r="N811" s="96"/>
      <c r="O811" s="96"/>
      <c r="P811" s="96"/>
      <c r="Q811" s="96"/>
      <c r="R811" s="96"/>
      <c r="S811" s="96"/>
      <c r="T811" s="96"/>
      <c r="U811" s="96"/>
      <c r="V811" s="96"/>
      <c r="W811" s="96"/>
      <c r="X811" s="96"/>
      <c r="Y811" s="96"/>
      <c r="Z811" s="96"/>
      <c r="AA811" s="96"/>
    </row>
    <row r="812" spans="1:27" ht="15" hidden="1">
      <c r="A812" s="96"/>
      <c r="B812" s="96"/>
      <c r="C812" s="96"/>
      <c r="D812" s="96"/>
      <c r="E812" s="96"/>
      <c r="F812" s="96"/>
      <c r="G812" s="96"/>
      <c r="H812" s="96"/>
      <c r="I812" s="96"/>
      <c r="J812" s="96"/>
      <c r="K812" s="96"/>
      <c r="L812" s="96"/>
      <c r="M812" s="96"/>
      <c r="N812" s="96"/>
      <c r="O812" s="96"/>
      <c r="P812" s="96"/>
      <c r="Q812" s="96"/>
      <c r="R812" s="96"/>
      <c r="S812" s="96"/>
      <c r="T812" s="96"/>
      <c r="U812" s="96"/>
      <c r="V812" s="96"/>
      <c r="W812" s="96"/>
      <c r="X812" s="96"/>
      <c r="Y812" s="96"/>
      <c r="Z812" s="96"/>
      <c r="AA812" s="96"/>
    </row>
    <row r="813" spans="1:27" ht="15" hidden="1">
      <c r="A813" s="96"/>
      <c r="B813" s="96"/>
      <c r="C813" s="96"/>
      <c r="D813" s="96"/>
      <c r="E813" s="96"/>
      <c r="F813" s="96"/>
      <c r="G813" s="96"/>
      <c r="H813" s="96"/>
      <c r="I813" s="96"/>
      <c r="J813" s="96"/>
      <c r="K813" s="96"/>
      <c r="L813" s="96"/>
      <c r="M813" s="96"/>
      <c r="N813" s="96"/>
      <c r="O813" s="96"/>
      <c r="P813" s="96"/>
      <c r="Q813" s="96"/>
      <c r="R813" s="96"/>
      <c r="S813" s="96"/>
      <c r="T813" s="96"/>
      <c r="U813" s="96"/>
      <c r="V813" s="96"/>
      <c r="W813" s="96"/>
      <c r="X813" s="96"/>
      <c r="Y813" s="96"/>
      <c r="Z813" s="96"/>
      <c r="AA813" s="96"/>
    </row>
    <row r="814" spans="1:27" ht="15" hidden="1">
      <c r="A814" s="96"/>
      <c r="B814" s="96"/>
      <c r="C814" s="96"/>
      <c r="D814" s="96"/>
      <c r="E814" s="96"/>
      <c r="F814" s="96"/>
      <c r="G814" s="96"/>
      <c r="H814" s="96"/>
      <c r="I814" s="96"/>
      <c r="J814" s="96"/>
      <c r="K814" s="96"/>
      <c r="L814" s="96"/>
      <c r="M814" s="96"/>
      <c r="N814" s="96"/>
      <c r="O814" s="96"/>
      <c r="P814" s="96"/>
      <c r="Q814" s="96"/>
      <c r="R814" s="96"/>
      <c r="S814" s="96"/>
      <c r="T814" s="96"/>
      <c r="U814" s="96"/>
      <c r="V814" s="96"/>
      <c r="W814" s="96"/>
      <c r="X814" s="96"/>
      <c r="Y814" s="96"/>
      <c r="Z814" s="96"/>
      <c r="AA814" s="96"/>
    </row>
    <row r="815" spans="1:27" ht="15" hidden="1">
      <c r="A815" s="96"/>
      <c r="B815" s="96"/>
      <c r="C815" s="96"/>
      <c r="D815" s="96"/>
      <c r="E815" s="96"/>
      <c r="F815" s="96"/>
      <c r="G815" s="96"/>
      <c r="H815" s="96"/>
      <c r="I815" s="96"/>
      <c r="J815" s="96"/>
      <c r="K815" s="96"/>
      <c r="L815" s="96"/>
      <c r="M815" s="96"/>
      <c r="N815" s="96"/>
      <c r="O815" s="96"/>
      <c r="P815" s="96"/>
      <c r="Q815" s="96"/>
      <c r="R815" s="96"/>
      <c r="S815" s="96"/>
      <c r="T815" s="96"/>
      <c r="U815" s="96"/>
      <c r="V815" s="96"/>
      <c r="W815" s="96"/>
      <c r="X815" s="96"/>
      <c r="Y815" s="96"/>
      <c r="Z815" s="96"/>
      <c r="AA815" s="96"/>
    </row>
    <row r="816" spans="1:27" ht="15" hidden="1">
      <c r="A816" s="96"/>
      <c r="B816" s="96"/>
      <c r="C816" s="96"/>
      <c r="D816" s="96"/>
      <c r="E816" s="96"/>
      <c r="F816" s="96"/>
      <c r="G816" s="96"/>
      <c r="H816" s="96"/>
      <c r="I816" s="96"/>
      <c r="J816" s="96"/>
      <c r="K816" s="96"/>
      <c r="L816" s="96"/>
      <c r="M816" s="96"/>
      <c r="N816" s="96"/>
      <c r="O816" s="96"/>
      <c r="P816" s="96"/>
      <c r="Q816" s="96"/>
      <c r="R816" s="96"/>
      <c r="S816" s="96"/>
      <c r="T816" s="96"/>
      <c r="U816" s="96"/>
      <c r="V816" s="96"/>
      <c r="W816" s="96"/>
      <c r="X816" s="96"/>
      <c r="Y816" s="96"/>
      <c r="Z816" s="96"/>
      <c r="AA816" s="96"/>
    </row>
    <row r="817" spans="1:27" ht="15" hidden="1">
      <c r="A817" s="96"/>
      <c r="B817" s="96"/>
      <c r="C817" s="96"/>
      <c r="D817" s="96"/>
      <c r="E817" s="96"/>
      <c r="F817" s="96"/>
      <c r="G817" s="96"/>
      <c r="H817" s="96"/>
      <c r="I817" s="96"/>
      <c r="J817" s="96"/>
      <c r="K817" s="96"/>
      <c r="L817" s="96"/>
      <c r="M817" s="96"/>
      <c r="N817" s="96"/>
      <c r="O817" s="96"/>
      <c r="P817" s="96"/>
      <c r="Q817" s="96"/>
      <c r="R817" s="96"/>
      <c r="S817" s="96"/>
      <c r="T817" s="96"/>
      <c r="U817" s="96"/>
      <c r="V817" s="96"/>
      <c r="W817" s="96"/>
      <c r="X817" s="96"/>
      <c r="Y817" s="96"/>
      <c r="Z817" s="96"/>
      <c r="AA817" s="96"/>
    </row>
    <row r="818" spans="1:27" ht="15" hidden="1">
      <c r="A818" s="96"/>
      <c r="B818" s="96"/>
      <c r="C818" s="96"/>
      <c r="D818" s="96"/>
      <c r="E818" s="96"/>
      <c r="F818" s="96"/>
      <c r="G818" s="96"/>
      <c r="H818" s="96"/>
      <c r="I818" s="96"/>
      <c r="J818" s="96"/>
      <c r="K818" s="96"/>
      <c r="L818" s="96"/>
      <c r="M818" s="96"/>
      <c r="N818" s="96"/>
      <c r="O818" s="96"/>
      <c r="P818" s="96"/>
      <c r="Q818" s="96"/>
      <c r="R818" s="96"/>
      <c r="S818" s="96"/>
      <c r="T818" s="96"/>
      <c r="U818" s="96"/>
      <c r="V818" s="96"/>
      <c r="W818" s="96"/>
      <c r="X818" s="96"/>
      <c r="Y818" s="96"/>
      <c r="Z818" s="96"/>
      <c r="AA818" s="96"/>
    </row>
    <row r="819" spans="1:27" ht="15" hidden="1">
      <c r="A819" s="96"/>
      <c r="B819" s="96"/>
      <c r="C819" s="96"/>
      <c r="D819" s="96"/>
      <c r="E819" s="96"/>
      <c r="F819" s="96"/>
      <c r="G819" s="96"/>
      <c r="H819" s="96"/>
      <c r="I819" s="96"/>
      <c r="J819" s="96"/>
      <c r="K819" s="96"/>
      <c r="L819" s="96"/>
      <c r="M819" s="96"/>
      <c r="N819" s="96"/>
      <c r="O819" s="96"/>
      <c r="P819" s="96"/>
      <c r="Q819" s="96"/>
      <c r="R819" s="96"/>
      <c r="S819" s="96"/>
      <c r="T819" s="96"/>
      <c r="U819" s="96"/>
      <c r="V819" s="96"/>
      <c r="W819" s="96"/>
      <c r="X819" s="96"/>
      <c r="Y819" s="96"/>
      <c r="Z819" s="96"/>
      <c r="AA819" s="96"/>
    </row>
    <row r="820" spans="1:27" ht="15" hidden="1">
      <c r="A820" s="96"/>
      <c r="B820" s="96"/>
      <c r="C820" s="96"/>
      <c r="D820" s="96"/>
      <c r="E820" s="96"/>
      <c r="F820" s="96"/>
      <c r="G820" s="96"/>
      <c r="H820" s="96"/>
      <c r="I820" s="96"/>
      <c r="J820" s="96"/>
      <c r="K820" s="96"/>
      <c r="L820" s="96"/>
      <c r="M820" s="96"/>
      <c r="N820" s="96"/>
      <c r="O820" s="96"/>
      <c r="P820" s="96"/>
      <c r="Q820" s="96"/>
      <c r="R820" s="96"/>
      <c r="S820" s="96"/>
      <c r="T820" s="96"/>
      <c r="U820" s="96"/>
      <c r="V820" s="96"/>
      <c r="W820" s="96"/>
      <c r="X820" s="96"/>
      <c r="Y820" s="96"/>
      <c r="Z820" s="96"/>
      <c r="AA820" s="96"/>
    </row>
    <row r="821" spans="1:27" ht="15" hidden="1">
      <c r="A821" s="96"/>
      <c r="B821" s="96"/>
      <c r="C821" s="96"/>
      <c r="D821" s="96"/>
      <c r="E821" s="96"/>
      <c r="F821" s="96"/>
      <c r="G821" s="96"/>
      <c r="H821" s="96"/>
      <c r="I821" s="96"/>
      <c r="J821" s="96"/>
      <c r="K821" s="96"/>
      <c r="L821" s="96"/>
      <c r="M821" s="96"/>
      <c r="N821" s="96"/>
      <c r="O821" s="96"/>
      <c r="P821" s="96"/>
      <c r="Q821" s="96"/>
      <c r="R821" s="96"/>
      <c r="S821" s="96"/>
      <c r="T821" s="96"/>
      <c r="U821" s="96"/>
      <c r="V821" s="96"/>
      <c r="W821" s="96"/>
      <c r="X821" s="96"/>
      <c r="Y821" s="96"/>
      <c r="Z821" s="96"/>
      <c r="AA821" s="96"/>
    </row>
    <row r="822" spans="1:27" ht="15" hidden="1">
      <c r="A822" s="96"/>
      <c r="B822" s="96"/>
      <c r="C822" s="96"/>
      <c r="D822" s="96"/>
      <c r="E822" s="96"/>
      <c r="F822" s="96"/>
      <c r="G822" s="96"/>
      <c r="H822" s="96"/>
      <c r="I822" s="96"/>
      <c r="J822" s="96"/>
      <c r="K822" s="96"/>
      <c r="L822" s="96"/>
      <c r="M822" s="96"/>
      <c r="N822" s="96"/>
      <c r="O822" s="96"/>
      <c r="P822" s="96"/>
      <c r="Q822" s="96"/>
      <c r="R822" s="96"/>
      <c r="S822" s="96"/>
      <c r="T822" s="96"/>
      <c r="U822" s="96"/>
      <c r="V822" s="96"/>
      <c r="W822" s="96"/>
      <c r="X822" s="96"/>
      <c r="Y822" s="96"/>
      <c r="Z822" s="96"/>
      <c r="AA822" s="96"/>
    </row>
    <row r="823" spans="1:27" ht="15" hidden="1">
      <c r="A823" s="96"/>
      <c r="B823" s="96"/>
      <c r="C823" s="96"/>
      <c r="D823" s="96"/>
      <c r="E823" s="96"/>
      <c r="F823" s="96"/>
      <c r="G823" s="96"/>
      <c r="H823" s="96"/>
      <c r="I823" s="96"/>
      <c r="J823" s="96"/>
      <c r="K823" s="96"/>
      <c r="L823" s="96"/>
      <c r="M823" s="96"/>
      <c r="N823" s="96"/>
      <c r="O823" s="96"/>
      <c r="P823" s="96"/>
      <c r="Q823" s="96"/>
      <c r="R823" s="96"/>
      <c r="S823" s="96"/>
      <c r="T823" s="96"/>
      <c r="U823" s="96"/>
      <c r="V823" s="96"/>
      <c r="W823" s="96"/>
      <c r="X823" s="96"/>
      <c r="Y823" s="96"/>
      <c r="Z823" s="96"/>
      <c r="AA823" s="96"/>
    </row>
    <row r="824" spans="1:27" ht="15" hidden="1">
      <c r="A824" s="96"/>
      <c r="B824" s="96"/>
      <c r="C824" s="96"/>
      <c r="D824" s="96"/>
      <c r="E824" s="96"/>
      <c r="F824" s="96"/>
      <c r="G824" s="96"/>
      <c r="H824" s="96"/>
      <c r="I824" s="96"/>
      <c r="J824" s="96"/>
      <c r="K824" s="96"/>
      <c r="L824" s="96"/>
      <c r="M824" s="96"/>
      <c r="N824" s="96"/>
      <c r="O824" s="96"/>
      <c r="P824" s="96"/>
      <c r="Q824" s="96"/>
      <c r="R824" s="96"/>
      <c r="S824" s="96"/>
      <c r="T824" s="96"/>
      <c r="U824" s="96"/>
      <c r="V824" s="96"/>
      <c r="W824" s="96"/>
      <c r="X824" s="96"/>
      <c r="Y824" s="96"/>
      <c r="Z824" s="96"/>
      <c r="AA824" s="96"/>
    </row>
    <row r="825" spans="1:27" ht="15" hidden="1">
      <c r="A825" s="96"/>
      <c r="B825" s="96"/>
      <c r="C825" s="96"/>
      <c r="D825" s="96"/>
      <c r="E825" s="96"/>
      <c r="F825" s="96"/>
      <c r="G825" s="96"/>
      <c r="H825" s="96"/>
      <c r="I825" s="96"/>
      <c r="J825" s="96"/>
      <c r="K825" s="96"/>
      <c r="L825" s="96"/>
      <c r="M825" s="96"/>
      <c r="N825" s="96"/>
      <c r="O825" s="96"/>
      <c r="P825" s="96"/>
      <c r="Q825" s="96"/>
      <c r="R825" s="96"/>
      <c r="S825" s="96"/>
      <c r="T825" s="96"/>
      <c r="U825" s="96"/>
      <c r="V825" s="96"/>
      <c r="W825" s="96"/>
      <c r="X825" s="96"/>
      <c r="Y825" s="96"/>
      <c r="Z825" s="96"/>
      <c r="AA825" s="96"/>
    </row>
    <row r="826" spans="1:27" ht="15" hidden="1">
      <c r="A826" s="96"/>
      <c r="B826" s="96"/>
      <c r="C826" s="96"/>
      <c r="D826" s="96"/>
      <c r="E826" s="96"/>
      <c r="F826" s="96"/>
      <c r="G826" s="96"/>
      <c r="H826" s="96"/>
      <c r="I826" s="96"/>
      <c r="J826" s="96"/>
      <c r="K826" s="96"/>
      <c r="L826" s="96"/>
      <c r="M826" s="96"/>
      <c r="N826" s="96"/>
      <c r="O826" s="96"/>
      <c r="P826" s="96"/>
      <c r="Q826" s="96"/>
      <c r="R826" s="96"/>
      <c r="S826" s="96"/>
      <c r="T826" s="96"/>
      <c r="U826" s="96"/>
      <c r="V826" s="96"/>
      <c r="W826" s="96"/>
      <c r="X826" s="96"/>
      <c r="Y826" s="96"/>
      <c r="Z826" s="96"/>
      <c r="AA826" s="96"/>
    </row>
    <row r="827" spans="1:27" ht="15" hidden="1">
      <c r="A827" s="96"/>
      <c r="B827" s="96"/>
      <c r="C827" s="96"/>
      <c r="D827" s="96"/>
      <c r="E827" s="96"/>
      <c r="F827" s="96"/>
      <c r="G827" s="96"/>
      <c r="H827" s="96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  <c r="Y827" s="96"/>
      <c r="Z827" s="96"/>
      <c r="AA827" s="96"/>
    </row>
    <row r="828" spans="1:27" ht="15" hidden="1">
      <c r="A828" s="96"/>
      <c r="B828" s="96"/>
      <c r="C828" s="96"/>
      <c r="D828" s="96"/>
      <c r="E828" s="96"/>
      <c r="F828" s="96"/>
      <c r="G828" s="96"/>
      <c r="H828" s="96"/>
      <c r="I828" s="96"/>
      <c r="J828" s="96"/>
      <c r="K828" s="96"/>
      <c r="L828" s="96"/>
      <c r="M828" s="96"/>
      <c r="N828" s="96"/>
      <c r="O828" s="96"/>
      <c r="P828" s="96"/>
      <c r="Q828" s="96"/>
      <c r="R828" s="96"/>
      <c r="S828" s="96"/>
      <c r="T828" s="96"/>
      <c r="U828" s="96"/>
      <c r="V828" s="96"/>
      <c r="W828" s="96"/>
      <c r="X828" s="96"/>
      <c r="Y828" s="96"/>
      <c r="Z828" s="96"/>
      <c r="AA828" s="96"/>
    </row>
    <row r="829" spans="1:27" ht="15" hidden="1">
      <c r="A829" s="96"/>
      <c r="B829" s="96"/>
      <c r="C829" s="96"/>
      <c r="D829" s="96"/>
      <c r="E829" s="96"/>
      <c r="F829" s="96"/>
      <c r="G829" s="96"/>
      <c r="H829" s="96"/>
      <c r="I829" s="96"/>
      <c r="J829" s="96"/>
      <c r="K829" s="96"/>
      <c r="L829" s="96"/>
      <c r="M829" s="96"/>
      <c r="N829" s="96"/>
      <c r="O829" s="96"/>
      <c r="P829" s="96"/>
      <c r="Q829" s="96"/>
      <c r="R829" s="96"/>
      <c r="S829" s="96"/>
      <c r="T829" s="96"/>
      <c r="U829" s="96"/>
      <c r="V829" s="96"/>
      <c r="W829" s="96"/>
      <c r="X829" s="96"/>
      <c r="Y829" s="96"/>
      <c r="Z829" s="96"/>
      <c r="AA829" s="96"/>
    </row>
    <row r="830" spans="1:27" ht="15" hidden="1">
      <c r="A830" s="96"/>
      <c r="B830" s="96"/>
      <c r="C830" s="96"/>
      <c r="D830" s="96"/>
      <c r="E830" s="96"/>
      <c r="F830" s="96"/>
      <c r="G830" s="96"/>
      <c r="H830" s="96"/>
      <c r="I830" s="96"/>
      <c r="J830" s="96"/>
      <c r="K830" s="96"/>
      <c r="L830" s="96"/>
      <c r="M830" s="96"/>
      <c r="N830" s="96"/>
      <c r="O830" s="96"/>
      <c r="P830" s="96"/>
      <c r="Q830" s="96"/>
      <c r="R830" s="96"/>
      <c r="S830" s="96"/>
      <c r="T830" s="96"/>
      <c r="U830" s="96"/>
      <c r="V830" s="96"/>
      <c r="W830" s="96"/>
      <c r="X830" s="96"/>
      <c r="Y830" s="96"/>
      <c r="Z830" s="96"/>
      <c r="AA830" s="96"/>
    </row>
    <row r="831" spans="1:27" ht="15" hidden="1">
      <c r="A831" s="96"/>
      <c r="B831" s="96"/>
      <c r="C831" s="96"/>
      <c r="D831" s="96"/>
      <c r="E831" s="96"/>
      <c r="F831" s="96"/>
      <c r="G831" s="96"/>
      <c r="H831" s="96"/>
      <c r="I831" s="96"/>
      <c r="J831" s="96"/>
      <c r="K831" s="96"/>
      <c r="L831" s="96"/>
      <c r="M831" s="96"/>
      <c r="N831" s="96"/>
      <c r="O831" s="96"/>
      <c r="P831" s="96"/>
      <c r="Q831" s="96"/>
      <c r="R831" s="96"/>
      <c r="S831" s="96"/>
      <c r="T831" s="96"/>
      <c r="U831" s="96"/>
      <c r="V831" s="96"/>
      <c r="W831" s="96"/>
      <c r="X831" s="96"/>
      <c r="Y831" s="96"/>
      <c r="Z831" s="96"/>
      <c r="AA831" s="96"/>
    </row>
    <row r="832" spans="1:27" ht="15" hidden="1">
      <c r="A832" s="96"/>
      <c r="B832" s="96"/>
      <c r="C832" s="96"/>
      <c r="D832" s="96"/>
      <c r="E832" s="96"/>
      <c r="F832" s="96"/>
      <c r="G832" s="96"/>
      <c r="H832" s="96"/>
      <c r="I832" s="96"/>
      <c r="J832" s="96"/>
      <c r="K832" s="96"/>
      <c r="L832" s="96"/>
      <c r="M832" s="96"/>
      <c r="N832" s="96"/>
      <c r="O832" s="96"/>
      <c r="P832" s="96"/>
      <c r="Q832" s="96"/>
      <c r="R832" s="96"/>
      <c r="S832" s="96"/>
      <c r="T832" s="96"/>
      <c r="U832" s="96"/>
      <c r="V832" s="96"/>
      <c r="W832" s="96"/>
      <c r="X832" s="96"/>
      <c r="Y832" s="96"/>
      <c r="Z832" s="96"/>
      <c r="AA832" s="96"/>
    </row>
    <row r="833" spans="1:27" ht="15" hidden="1">
      <c r="A833" s="96"/>
      <c r="B833" s="96"/>
      <c r="C833" s="96"/>
      <c r="D833" s="96"/>
      <c r="E833" s="96"/>
      <c r="F833" s="96"/>
      <c r="G833" s="96"/>
      <c r="H833" s="96"/>
      <c r="I833" s="96"/>
      <c r="J833" s="96"/>
      <c r="K833" s="96"/>
      <c r="L833" s="96"/>
      <c r="M833" s="96"/>
      <c r="N833" s="96"/>
      <c r="O833" s="96"/>
      <c r="P833" s="96"/>
      <c r="Q833" s="96"/>
      <c r="R833" s="96"/>
      <c r="S833" s="96"/>
      <c r="T833" s="96"/>
      <c r="U833" s="96"/>
      <c r="V833" s="96"/>
      <c r="W833" s="96"/>
      <c r="X833" s="96"/>
      <c r="Y833" s="96"/>
      <c r="Z833" s="96"/>
      <c r="AA833" s="96"/>
    </row>
    <row r="834" spans="1:27" ht="15" hidden="1">
      <c r="A834" s="96"/>
      <c r="B834" s="96"/>
      <c r="C834" s="96"/>
      <c r="D834" s="96"/>
      <c r="E834" s="96"/>
      <c r="F834" s="96"/>
      <c r="G834" s="96"/>
      <c r="H834" s="96"/>
      <c r="I834" s="96"/>
      <c r="J834" s="96"/>
      <c r="K834" s="96"/>
      <c r="L834" s="96"/>
      <c r="M834" s="96"/>
      <c r="N834" s="96"/>
      <c r="O834" s="96"/>
      <c r="P834" s="96"/>
      <c r="Q834" s="96"/>
      <c r="R834" s="96"/>
      <c r="S834" s="96"/>
      <c r="T834" s="96"/>
      <c r="U834" s="96"/>
      <c r="V834" s="96"/>
      <c r="W834" s="96"/>
      <c r="X834" s="96"/>
      <c r="Y834" s="96"/>
      <c r="Z834" s="96"/>
      <c r="AA834" s="96"/>
    </row>
    <row r="835" spans="1:27" ht="15" hidden="1">
      <c r="A835" s="96"/>
      <c r="B835" s="96"/>
      <c r="C835" s="96"/>
      <c r="D835" s="96"/>
      <c r="E835" s="96"/>
      <c r="F835" s="96"/>
      <c r="G835" s="96"/>
      <c r="H835" s="96"/>
      <c r="I835" s="96"/>
      <c r="J835" s="96"/>
      <c r="K835" s="96"/>
      <c r="L835" s="96"/>
      <c r="M835" s="96"/>
      <c r="N835" s="96"/>
      <c r="O835" s="96"/>
      <c r="P835" s="96"/>
      <c r="Q835" s="96"/>
      <c r="R835" s="96"/>
      <c r="S835" s="96"/>
      <c r="T835" s="96"/>
      <c r="U835" s="96"/>
      <c r="V835" s="96"/>
      <c r="W835" s="96"/>
      <c r="X835" s="96"/>
      <c r="Y835" s="96"/>
      <c r="Z835" s="96"/>
      <c r="AA835" s="96"/>
    </row>
    <row r="836" spans="1:27" ht="15" hidden="1">
      <c r="A836" s="96"/>
      <c r="B836" s="96"/>
      <c r="C836" s="96"/>
      <c r="D836" s="96"/>
      <c r="E836" s="96"/>
      <c r="F836" s="96"/>
      <c r="G836" s="96"/>
      <c r="H836" s="96"/>
      <c r="I836" s="96"/>
      <c r="J836" s="96"/>
      <c r="K836" s="96"/>
      <c r="L836" s="96"/>
      <c r="M836" s="96"/>
      <c r="N836" s="96"/>
      <c r="O836" s="96"/>
      <c r="P836" s="96"/>
      <c r="Q836" s="96"/>
      <c r="R836" s="96"/>
      <c r="S836" s="96"/>
      <c r="T836" s="96"/>
      <c r="U836" s="96"/>
      <c r="V836" s="96"/>
      <c r="W836" s="96"/>
      <c r="X836" s="96"/>
      <c r="Y836" s="96"/>
      <c r="Z836" s="96"/>
      <c r="AA836" s="96"/>
    </row>
    <row r="837" spans="1:27" ht="15" hidden="1">
      <c r="A837" s="96"/>
      <c r="B837" s="96"/>
      <c r="C837" s="96"/>
      <c r="D837" s="96"/>
      <c r="E837" s="96"/>
      <c r="F837" s="96"/>
      <c r="G837" s="96"/>
      <c r="H837" s="96"/>
      <c r="I837" s="96"/>
      <c r="J837" s="96"/>
      <c r="K837" s="96"/>
      <c r="L837" s="96"/>
      <c r="M837" s="96"/>
      <c r="N837" s="96"/>
      <c r="O837" s="96"/>
      <c r="P837" s="96"/>
      <c r="Q837" s="96"/>
      <c r="R837" s="96"/>
      <c r="S837" s="96"/>
      <c r="T837" s="96"/>
      <c r="U837" s="96"/>
      <c r="V837" s="96"/>
      <c r="W837" s="96"/>
      <c r="X837" s="96"/>
      <c r="Y837" s="96"/>
      <c r="Z837" s="96"/>
      <c r="AA837" s="96"/>
    </row>
    <row r="838" spans="1:27" ht="15" hidden="1">
      <c r="A838" s="96"/>
      <c r="B838" s="96"/>
      <c r="C838" s="96"/>
      <c r="D838" s="96"/>
      <c r="E838" s="96"/>
      <c r="F838" s="96"/>
      <c r="G838" s="96"/>
      <c r="H838" s="96"/>
      <c r="I838" s="96"/>
      <c r="J838" s="96"/>
      <c r="K838" s="96"/>
      <c r="L838" s="96"/>
      <c r="M838" s="96"/>
      <c r="N838" s="96"/>
      <c r="O838" s="96"/>
      <c r="P838" s="96"/>
      <c r="Q838" s="96"/>
      <c r="R838" s="96"/>
      <c r="S838" s="96"/>
      <c r="T838" s="96"/>
      <c r="U838" s="96"/>
      <c r="V838" s="96"/>
      <c r="W838" s="96"/>
      <c r="X838" s="96"/>
      <c r="Y838" s="96"/>
      <c r="Z838" s="96"/>
      <c r="AA838" s="96"/>
    </row>
    <row r="839" spans="1:27" ht="15" hidden="1">
      <c r="A839" s="96"/>
      <c r="B839" s="96"/>
      <c r="C839" s="96"/>
      <c r="D839" s="96"/>
      <c r="E839" s="96"/>
      <c r="F839" s="96"/>
      <c r="G839" s="96"/>
      <c r="H839" s="96"/>
      <c r="I839" s="96"/>
      <c r="J839" s="96"/>
      <c r="K839" s="96"/>
      <c r="L839" s="96"/>
      <c r="M839" s="96"/>
      <c r="N839" s="96"/>
      <c r="O839" s="96"/>
      <c r="P839" s="96"/>
      <c r="Q839" s="96"/>
      <c r="R839" s="96"/>
      <c r="S839" s="96"/>
      <c r="T839" s="96"/>
      <c r="U839" s="96"/>
      <c r="V839" s="96"/>
      <c r="W839" s="96"/>
      <c r="X839" s="96"/>
      <c r="Y839" s="96"/>
      <c r="Z839" s="96"/>
      <c r="AA839" s="96"/>
    </row>
    <row r="840" spans="1:27" ht="15" hidden="1">
      <c r="A840" s="96"/>
      <c r="B840" s="96"/>
      <c r="C840" s="96"/>
      <c r="D840" s="96"/>
      <c r="E840" s="96"/>
      <c r="F840" s="96"/>
      <c r="G840" s="96"/>
      <c r="H840" s="96"/>
      <c r="I840" s="96"/>
      <c r="J840" s="96"/>
      <c r="K840" s="96"/>
      <c r="L840" s="96"/>
      <c r="M840" s="96"/>
      <c r="N840" s="96"/>
      <c r="O840" s="96"/>
      <c r="P840" s="96"/>
      <c r="Q840" s="96"/>
      <c r="R840" s="96"/>
      <c r="S840" s="96"/>
      <c r="T840" s="96"/>
      <c r="U840" s="96"/>
      <c r="V840" s="96"/>
      <c r="W840" s="96"/>
      <c r="X840" s="96"/>
      <c r="Y840" s="96"/>
      <c r="Z840" s="96"/>
      <c r="AA840" s="96"/>
    </row>
    <row r="841" spans="1:27" ht="15" hidden="1">
      <c r="A841" s="96"/>
      <c r="B841" s="96"/>
      <c r="C841" s="96"/>
      <c r="D841" s="96"/>
      <c r="E841" s="96"/>
      <c r="F841" s="96"/>
      <c r="G841" s="96"/>
      <c r="H841" s="96"/>
      <c r="I841" s="96"/>
      <c r="J841" s="96"/>
      <c r="K841" s="96"/>
      <c r="L841" s="96"/>
      <c r="M841" s="96"/>
      <c r="N841" s="96"/>
      <c r="O841" s="96"/>
      <c r="P841" s="96"/>
      <c r="Q841" s="96"/>
      <c r="R841" s="96"/>
      <c r="S841" s="96"/>
      <c r="T841" s="96"/>
      <c r="U841" s="96"/>
      <c r="V841" s="96"/>
      <c r="W841" s="96"/>
      <c r="X841" s="96"/>
      <c r="Y841" s="96"/>
      <c r="Z841" s="96"/>
      <c r="AA841" s="96"/>
    </row>
    <row r="842" spans="1:27" ht="15" hidden="1">
      <c r="A842" s="96"/>
      <c r="B842" s="96"/>
      <c r="C842" s="96"/>
      <c r="D842" s="96"/>
      <c r="E842" s="96"/>
      <c r="F842" s="96"/>
      <c r="G842" s="96"/>
      <c r="H842" s="96"/>
      <c r="I842" s="96"/>
      <c r="J842" s="96"/>
      <c r="K842" s="96"/>
      <c r="L842" s="96"/>
      <c r="M842" s="96"/>
      <c r="N842" s="96"/>
      <c r="O842" s="96"/>
      <c r="P842" s="96"/>
      <c r="Q842" s="96"/>
      <c r="R842" s="96"/>
      <c r="S842" s="96"/>
      <c r="T842" s="96"/>
      <c r="U842" s="96"/>
      <c r="V842" s="96"/>
      <c r="W842" s="96"/>
      <c r="X842" s="96"/>
      <c r="Y842" s="96"/>
      <c r="Z842" s="96"/>
      <c r="AA842" s="96"/>
    </row>
    <row r="843" spans="1:27" ht="15" hidden="1">
      <c r="A843" s="96"/>
      <c r="B843" s="96"/>
      <c r="C843" s="96"/>
      <c r="D843" s="96"/>
      <c r="E843" s="96"/>
      <c r="F843" s="96"/>
      <c r="G843" s="96"/>
      <c r="H843" s="96"/>
      <c r="I843" s="96"/>
      <c r="J843" s="96"/>
      <c r="K843" s="96"/>
      <c r="L843" s="96"/>
      <c r="M843" s="96"/>
      <c r="N843" s="96"/>
      <c r="O843" s="96"/>
      <c r="P843" s="96"/>
      <c r="Q843" s="96"/>
      <c r="R843" s="96"/>
      <c r="S843" s="96"/>
      <c r="T843" s="96"/>
      <c r="U843" s="96"/>
      <c r="V843" s="96"/>
      <c r="W843" s="96"/>
      <c r="X843" s="96"/>
      <c r="Y843" s="96"/>
      <c r="Z843" s="96"/>
      <c r="AA843" s="96"/>
    </row>
    <row r="844" spans="1:27" ht="15" hidden="1">
      <c r="A844" s="96"/>
      <c r="B844" s="96"/>
      <c r="C844" s="96"/>
      <c r="D844" s="96"/>
      <c r="E844" s="96"/>
      <c r="F844" s="96"/>
      <c r="G844" s="96"/>
      <c r="H844" s="96"/>
      <c r="I844" s="96"/>
      <c r="J844" s="96"/>
      <c r="K844" s="96"/>
      <c r="L844" s="96"/>
      <c r="M844" s="96"/>
      <c r="N844" s="96"/>
      <c r="O844" s="96"/>
      <c r="P844" s="96"/>
      <c r="Q844" s="96"/>
      <c r="R844" s="96"/>
      <c r="S844" s="96"/>
      <c r="T844" s="96"/>
      <c r="U844" s="96"/>
      <c r="V844" s="96"/>
      <c r="W844" s="96"/>
      <c r="X844" s="96"/>
      <c r="Y844" s="96"/>
      <c r="Z844" s="96"/>
      <c r="AA844" s="96"/>
    </row>
    <row r="845" spans="1:27" ht="15" hidden="1">
      <c r="A845" s="96"/>
      <c r="B845" s="96"/>
      <c r="C845" s="96"/>
      <c r="D845" s="96"/>
      <c r="E845" s="96"/>
      <c r="F845" s="96"/>
      <c r="G845" s="96"/>
      <c r="H845" s="96"/>
      <c r="I845" s="96"/>
      <c r="J845" s="96"/>
      <c r="K845" s="96"/>
      <c r="L845" s="96"/>
      <c r="M845" s="96"/>
      <c r="N845" s="96"/>
      <c r="O845" s="96"/>
      <c r="P845" s="96"/>
      <c r="Q845" s="96"/>
      <c r="R845" s="96"/>
      <c r="S845" s="96"/>
      <c r="T845" s="96"/>
      <c r="U845" s="96"/>
      <c r="V845" s="96"/>
      <c r="W845" s="96"/>
      <c r="X845" s="96"/>
      <c r="Y845" s="96"/>
      <c r="Z845" s="96"/>
      <c r="AA845" s="96"/>
    </row>
    <row r="846" spans="1:27" ht="15" hidden="1">
      <c r="A846" s="96"/>
      <c r="B846" s="96"/>
      <c r="C846" s="96"/>
      <c r="D846" s="96"/>
      <c r="E846" s="96"/>
      <c r="F846" s="96"/>
      <c r="G846" s="96"/>
      <c r="H846" s="96"/>
      <c r="I846" s="96"/>
      <c r="J846" s="96"/>
      <c r="K846" s="96"/>
      <c r="L846" s="96"/>
      <c r="M846" s="96"/>
      <c r="N846" s="96"/>
      <c r="O846" s="96"/>
      <c r="P846" s="96"/>
      <c r="Q846" s="96"/>
      <c r="R846" s="96"/>
      <c r="S846" s="96"/>
      <c r="T846" s="96"/>
      <c r="U846" s="96"/>
      <c r="V846" s="96"/>
      <c r="W846" s="96"/>
      <c r="X846" s="96"/>
      <c r="Y846" s="96"/>
      <c r="Z846" s="96"/>
      <c r="AA846" s="96"/>
    </row>
    <row r="847" spans="1:27" ht="15" hidden="1">
      <c r="A847" s="96"/>
      <c r="B847" s="96"/>
      <c r="C847" s="96"/>
      <c r="D847" s="96"/>
      <c r="E847" s="96"/>
      <c r="F847" s="96"/>
      <c r="G847" s="96"/>
      <c r="H847" s="96"/>
      <c r="I847" s="96"/>
      <c r="J847" s="96"/>
      <c r="K847" s="96"/>
      <c r="L847" s="96"/>
      <c r="M847" s="96"/>
      <c r="N847" s="96"/>
      <c r="O847" s="96"/>
      <c r="P847" s="96"/>
      <c r="Q847" s="96"/>
      <c r="R847" s="96"/>
      <c r="S847" s="96"/>
      <c r="T847" s="96"/>
      <c r="U847" s="96"/>
      <c r="V847" s="96"/>
      <c r="W847" s="96"/>
      <c r="X847" s="96"/>
      <c r="Y847" s="96"/>
      <c r="Z847" s="96"/>
      <c r="AA847" s="96"/>
    </row>
    <row r="848" spans="1:27" ht="15" hidden="1">
      <c r="A848" s="96"/>
      <c r="B848" s="96"/>
      <c r="C848" s="96"/>
      <c r="D848" s="96"/>
      <c r="E848" s="96"/>
      <c r="F848" s="96"/>
      <c r="G848" s="96"/>
      <c r="H848" s="96"/>
      <c r="I848" s="96"/>
      <c r="J848" s="96"/>
      <c r="K848" s="96"/>
      <c r="L848" s="96"/>
      <c r="M848" s="96"/>
      <c r="N848" s="96"/>
      <c r="O848" s="96"/>
      <c r="P848" s="96"/>
      <c r="Q848" s="96"/>
      <c r="R848" s="96"/>
      <c r="S848" s="96"/>
      <c r="T848" s="96"/>
      <c r="U848" s="96"/>
      <c r="V848" s="96"/>
      <c r="W848" s="96"/>
      <c r="X848" s="96"/>
      <c r="Y848" s="96"/>
      <c r="Z848" s="96"/>
      <c r="AA848" s="96"/>
    </row>
    <row r="849" spans="1:27" ht="15" hidden="1">
      <c r="A849" s="96"/>
      <c r="B849" s="96"/>
      <c r="C849" s="96"/>
      <c r="D849" s="96"/>
      <c r="E849" s="96"/>
      <c r="F849" s="96"/>
      <c r="G849" s="96"/>
      <c r="H849" s="96"/>
      <c r="I849" s="96"/>
      <c r="J849" s="96"/>
      <c r="K849" s="96"/>
      <c r="L849" s="96"/>
      <c r="M849" s="96"/>
      <c r="N849" s="96"/>
      <c r="O849" s="96"/>
      <c r="P849" s="96"/>
      <c r="Q849" s="96"/>
      <c r="R849" s="96"/>
      <c r="S849" s="96"/>
      <c r="T849" s="96"/>
      <c r="U849" s="96"/>
      <c r="V849" s="96"/>
      <c r="W849" s="96"/>
      <c r="X849" s="96"/>
      <c r="Y849" s="96"/>
      <c r="Z849" s="96"/>
      <c r="AA849" s="96"/>
    </row>
    <row r="850" spans="1:27" ht="15" hidden="1">
      <c r="A850" s="96"/>
      <c r="B850" s="96"/>
      <c r="C850" s="96"/>
      <c r="D850" s="96"/>
      <c r="E850" s="96"/>
      <c r="F850" s="96"/>
      <c r="G850" s="96"/>
      <c r="H850" s="96"/>
      <c r="I850" s="96"/>
      <c r="J850" s="96"/>
      <c r="K850" s="96"/>
      <c r="L850" s="96"/>
      <c r="M850" s="96"/>
      <c r="N850" s="96"/>
      <c r="O850" s="96"/>
      <c r="P850" s="96"/>
      <c r="Q850" s="96"/>
      <c r="R850" s="96"/>
      <c r="S850" s="96"/>
      <c r="T850" s="96"/>
      <c r="U850" s="96"/>
      <c r="V850" s="96"/>
      <c r="W850" s="96"/>
      <c r="X850" s="96"/>
      <c r="Y850" s="96"/>
      <c r="Z850" s="96"/>
      <c r="AA850" s="96"/>
    </row>
    <row r="851" spans="1:27" ht="15" hidden="1">
      <c r="A851" s="96"/>
      <c r="B851" s="96"/>
      <c r="C851" s="96"/>
      <c r="D851" s="96"/>
      <c r="E851" s="96"/>
      <c r="F851" s="96"/>
      <c r="G851" s="96"/>
      <c r="H851" s="96"/>
      <c r="I851" s="96"/>
      <c r="J851" s="96"/>
      <c r="K851" s="96"/>
      <c r="L851" s="96"/>
      <c r="M851" s="96"/>
      <c r="N851" s="96"/>
      <c r="O851" s="96"/>
      <c r="P851" s="96"/>
      <c r="Q851" s="96"/>
      <c r="R851" s="96"/>
      <c r="S851" s="96"/>
      <c r="T851" s="96"/>
      <c r="U851" s="96"/>
      <c r="V851" s="96"/>
      <c r="W851" s="96"/>
      <c r="X851" s="96"/>
      <c r="Y851" s="96"/>
      <c r="Z851" s="96"/>
      <c r="AA851" s="96"/>
    </row>
    <row r="852" spans="1:27" ht="15" hidden="1">
      <c r="A852" s="96"/>
      <c r="B852" s="96"/>
      <c r="C852" s="96"/>
      <c r="D852" s="96"/>
      <c r="E852" s="96"/>
      <c r="F852" s="96"/>
      <c r="G852" s="96"/>
      <c r="H852" s="96"/>
      <c r="I852" s="96"/>
      <c r="J852" s="96"/>
      <c r="K852" s="96"/>
      <c r="L852" s="96"/>
      <c r="M852" s="96"/>
      <c r="N852" s="96"/>
      <c r="O852" s="96"/>
      <c r="P852" s="96"/>
      <c r="Q852" s="96"/>
      <c r="R852" s="96"/>
      <c r="S852" s="96"/>
      <c r="T852" s="96"/>
      <c r="U852" s="96"/>
      <c r="V852" s="96"/>
      <c r="W852" s="96"/>
      <c r="X852" s="96"/>
      <c r="Y852" s="96"/>
      <c r="Z852" s="96"/>
      <c r="AA852" s="96"/>
    </row>
    <row r="853" spans="1:27" ht="15" hidden="1">
      <c r="A853" s="96"/>
      <c r="B853" s="96"/>
      <c r="C853" s="96"/>
      <c r="D853" s="96"/>
      <c r="E853" s="96"/>
      <c r="F853" s="96"/>
      <c r="G853" s="96"/>
      <c r="H853" s="96"/>
      <c r="I853" s="96"/>
      <c r="J853" s="96"/>
      <c r="K853" s="96"/>
      <c r="L853" s="96"/>
      <c r="M853" s="96"/>
      <c r="N853" s="96"/>
      <c r="O853" s="96"/>
      <c r="P853" s="96"/>
      <c r="Q853" s="96"/>
      <c r="R853" s="96"/>
      <c r="S853" s="96"/>
      <c r="T853" s="96"/>
      <c r="U853" s="96"/>
      <c r="V853" s="96"/>
      <c r="W853" s="96"/>
      <c r="X853" s="96"/>
      <c r="Y853" s="96"/>
      <c r="Z853" s="96"/>
      <c r="AA853" s="96"/>
    </row>
    <row r="854" spans="1:27" ht="15" hidden="1">
      <c r="A854" s="96"/>
      <c r="B854" s="96"/>
      <c r="C854" s="96"/>
      <c r="D854" s="96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  <c r="U854" s="96"/>
      <c r="V854" s="96"/>
      <c r="W854" s="96"/>
      <c r="X854" s="96"/>
      <c r="Y854" s="96"/>
      <c r="Z854" s="96"/>
      <c r="AA854" s="96"/>
    </row>
    <row r="855" spans="1:27" ht="15" hidden="1">
      <c r="A855" s="96"/>
      <c r="B855" s="96"/>
      <c r="C855" s="96"/>
      <c r="D855" s="96"/>
      <c r="E855" s="96"/>
      <c r="F855" s="96"/>
      <c r="G855" s="96"/>
      <c r="H855" s="96"/>
      <c r="I855" s="96"/>
      <c r="J855" s="96"/>
      <c r="K855" s="96"/>
      <c r="L855" s="96"/>
      <c r="M855" s="96"/>
      <c r="N855" s="96"/>
      <c r="O855" s="96"/>
      <c r="P855" s="96"/>
      <c r="Q855" s="96"/>
      <c r="R855" s="96"/>
      <c r="S855" s="96"/>
      <c r="T855" s="96"/>
      <c r="U855" s="96"/>
      <c r="V855" s="96"/>
      <c r="W855" s="96"/>
      <c r="X855" s="96"/>
      <c r="Y855" s="96"/>
      <c r="Z855" s="96"/>
      <c r="AA855" s="96"/>
    </row>
    <row r="856" spans="1:27" ht="15" hidden="1">
      <c r="A856" s="96"/>
      <c r="B856" s="96"/>
      <c r="C856" s="96"/>
      <c r="D856" s="96"/>
      <c r="E856" s="96"/>
      <c r="F856" s="96"/>
      <c r="G856" s="96"/>
      <c r="H856" s="96"/>
      <c r="I856" s="96"/>
      <c r="J856" s="96"/>
      <c r="K856" s="96"/>
      <c r="L856" s="96"/>
      <c r="M856" s="96"/>
      <c r="N856" s="96"/>
      <c r="O856" s="96"/>
      <c r="P856" s="96"/>
      <c r="Q856" s="96"/>
      <c r="R856" s="96"/>
      <c r="S856" s="96"/>
      <c r="T856" s="96"/>
      <c r="U856" s="96"/>
      <c r="V856" s="96"/>
      <c r="W856" s="96"/>
      <c r="X856" s="96"/>
      <c r="Y856" s="96"/>
      <c r="Z856" s="96"/>
      <c r="AA856" s="96"/>
    </row>
    <row r="857" spans="1:27" ht="15" hidden="1">
      <c r="A857" s="96"/>
      <c r="B857" s="96"/>
      <c r="C857" s="96"/>
      <c r="D857" s="96"/>
      <c r="E857" s="96"/>
      <c r="F857" s="96"/>
      <c r="G857" s="96"/>
      <c r="H857" s="96"/>
      <c r="I857" s="96"/>
      <c r="J857" s="96"/>
      <c r="K857" s="96"/>
      <c r="L857" s="96"/>
      <c r="M857" s="96"/>
      <c r="N857" s="96"/>
      <c r="O857" s="96"/>
      <c r="P857" s="96"/>
      <c r="Q857" s="96"/>
      <c r="R857" s="96"/>
      <c r="S857" s="96"/>
      <c r="T857" s="96"/>
      <c r="U857" s="96"/>
      <c r="V857" s="96"/>
      <c r="W857" s="96"/>
      <c r="X857" s="96"/>
      <c r="Y857" s="96"/>
      <c r="Z857" s="96"/>
      <c r="AA857" s="96"/>
    </row>
    <row r="858" spans="1:27" ht="15" hidden="1">
      <c r="A858" s="96"/>
      <c r="B858" s="96"/>
      <c r="C858" s="96"/>
      <c r="D858" s="96"/>
      <c r="E858" s="96"/>
      <c r="F858" s="96"/>
      <c r="G858" s="96"/>
      <c r="H858" s="96"/>
      <c r="I858" s="96"/>
      <c r="J858" s="96"/>
      <c r="K858" s="96"/>
      <c r="L858" s="96"/>
      <c r="M858" s="96"/>
      <c r="N858" s="96"/>
      <c r="O858" s="96"/>
      <c r="P858" s="96"/>
      <c r="Q858" s="96"/>
      <c r="R858" s="96"/>
      <c r="S858" s="96"/>
      <c r="T858" s="96"/>
      <c r="U858" s="96"/>
      <c r="V858" s="96"/>
      <c r="W858" s="96"/>
      <c r="X858" s="96"/>
      <c r="Y858" s="96"/>
      <c r="Z858" s="96"/>
      <c r="AA858" s="96"/>
    </row>
    <row r="859" spans="1:27" ht="15" hidden="1">
      <c r="A859" s="96"/>
      <c r="B859" s="96"/>
      <c r="C859" s="96"/>
      <c r="D859" s="96"/>
      <c r="E859" s="96"/>
      <c r="F859" s="96"/>
      <c r="G859" s="96"/>
      <c r="H859" s="96"/>
      <c r="I859" s="96"/>
      <c r="J859" s="96"/>
      <c r="K859" s="96"/>
      <c r="L859" s="96"/>
      <c r="M859" s="96"/>
      <c r="N859" s="96"/>
      <c r="O859" s="96"/>
      <c r="P859" s="96"/>
      <c r="Q859" s="96"/>
      <c r="R859" s="96"/>
      <c r="S859" s="96"/>
      <c r="T859" s="96"/>
      <c r="U859" s="96"/>
      <c r="V859" s="96"/>
      <c r="W859" s="96"/>
      <c r="X859" s="96"/>
      <c r="Y859" s="96"/>
      <c r="Z859" s="96"/>
      <c r="AA859" s="96"/>
    </row>
    <row r="860" spans="1:27" ht="15" hidden="1">
      <c r="A860" s="96"/>
      <c r="B860" s="96"/>
      <c r="C860" s="96"/>
      <c r="D860" s="96"/>
      <c r="E860" s="96"/>
      <c r="F860" s="96"/>
      <c r="G860" s="96"/>
      <c r="H860" s="96"/>
      <c r="I860" s="96"/>
      <c r="J860" s="96"/>
      <c r="K860" s="96"/>
      <c r="L860" s="96"/>
      <c r="M860" s="96"/>
      <c r="N860" s="96"/>
      <c r="O860" s="96"/>
      <c r="P860" s="96"/>
      <c r="Q860" s="96"/>
      <c r="R860" s="96"/>
      <c r="S860" s="96"/>
      <c r="T860" s="96"/>
      <c r="U860" s="96"/>
      <c r="V860" s="96"/>
      <c r="W860" s="96"/>
      <c r="X860" s="96"/>
      <c r="Y860" s="96"/>
      <c r="Z860" s="96"/>
      <c r="AA860" s="96"/>
    </row>
    <row r="861" spans="1:27" ht="15" hidden="1">
      <c r="A861" s="96"/>
      <c r="B861" s="96"/>
      <c r="C861" s="96"/>
      <c r="D861" s="96"/>
      <c r="E861" s="96"/>
      <c r="F861" s="96"/>
      <c r="G861" s="96"/>
      <c r="H861" s="96"/>
      <c r="I861" s="96"/>
      <c r="J861" s="96"/>
      <c r="K861" s="96"/>
      <c r="L861" s="96"/>
      <c r="M861" s="96"/>
      <c r="N861" s="96"/>
      <c r="O861" s="96"/>
      <c r="P861" s="96"/>
      <c r="Q861" s="96"/>
      <c r="R861" s="96"/>
      <c r="S861" s="96"/>
      <c r="T861" s="96"/>
      <c r="U861" s="96"/>
      <c r="V861" s="96"/>
      <c r="W861" s="96"/>
      <c r="X861" s="96"/>
      <c r="Y861" s="96"/>
      <c r="Z861" s="96"/>
      <c r="AA861" s="96"/>
    </row>
    <row r="862" spans="1:27" ht="15" hidden="1">
      <c r="A862" s="96"/>
      <c r="B862" s="96"/>
      <c r="C862" s="96"/>
      <c r="D862" s="96"/>
      <c r="E862" s="96"/>
      <c r="F862" s="96"/>
      <c r="G862" s="96"/>
      <c r="H862" s="96"/>
      <c r="I862" s="96"/>
      <c r="J862" s="96"/>
      <c r="K862" s="96"/>
      <c r="L862" s="96"/>
      <c r="M862" s="96"/>
      <c r="N862" s="96"/>
      <c r="O862" s="96"/>
      <c r="P862" s="96"/>
      <c r="Q862" s="96"/>
      <c r="R862" s="96"/>
      <c r="S862" s="96"/>
      <c r="T862" s="96"/>
      <c r="U862" s="96"/>
      <c r="V862" s="96"/>
      <c r="W862" s="96"/>
      <c r="X862" s="96"/>
      <c r="Y862" s="96"/>
      <c r="Z862" s="96"/>
      <c r="AA862" s="96"/>
    </row>
    <row r="863" spans="1:27" ht="15" hidden="1">
      <c r="A863" s="96"/>
      <c r="B863" s="96"/>
      <c r="C863" s="96"/>
      <c r="D863" s="96"/>
      <c r="E863" s="96"/>
      <c r="F863" s="96"/>
      <c r="G863" s="96"/>
      <c r="H863" s="96"/>
      <c r="I863" s="96"/>
      <c r="J863" s="96"/>
      <c r="K863" s="96"/>
      <c r="L863" s="96"/>
      <c r="M863" s="96"/>
      <c r="N863" s="96"/>
      <c r="O863" s="96"/>
      <c r="P863" s="96"/>
      <c r="Q863" s="96"/>
      <c r="R863" s="96"/>
      <c r="S863" s="96"/>
      <c r="T863" s="96"/>
      <c r="U863" s="96"/>
      <c r="V863" s="96"/>
      <c r="W863" s="96"/>
      <c r="X863" s="96"/>
      <c r="Y863" s="96"/>
      <c r="Z863" s="96"/>
      <c r="AA863" s="96"/>
    </row>
    <row r="864" spans="1:27" ht="15" hidden="1">
      <c r="A864" s="96"/>
      <c r="B864" s="96"/>
      <c r="C864" s="96"/>
      <c r="D864" s="96"/>
      <c r="E864" s="96"/>
      <c r="F864" s="96"/>
      <c r="G864" s="96"/>
      <c r="H864" s="96"/>
      <c r="I864" s="96"/>
      <c r="J864" s="96"/>
      <c r="K864" s="96"/>
      <c r="L864" s="96"/>
      <c r="M864" s="96"/>
      <c r="N864" s="96"/>
      <c r="O864" s="96"/>
      <c r="P864" s="96"/>
      <c r="Q864" s="96"/>
      <c r="R864" s="96"/>
      <c r="S864" s="96"/>
      <c r="T864" s="96"/>
      <c r="U864" s="96"/>
      <c r="V864" s="96"/>
      <c r="W864" s="96"/>
      <c r="X864" s="96"/>
      <c r="Y864" s="96"/>
      <c r="Z864" s="96"/>
      <c r="AA864" s="96"/>
    </row>
    <row r="865" spans="1:27" ht="15" hidden="1">
      <c r="A865" s="96"/>
      <c r="B865" s="96"/>
      <c r="C865" s="96"/>
      <c r="D865" s="96"/>
      <c r="E865" s="96"/>
      <c r="F865" s="96"/>
      <c r="G865" s="96"/>
      <c r="H865" s="96"/>
      <c r="I865" s="96"/>
      <c r="J865" s="96"/>
      <c r="K865" s="96"/>
      <c r="L865" s="96"/>
      <c r="M865" s="96"/>
      <c r="N865" s="96"/>
      <c r="O865" s="96"/>
      <c r="P865" s="96"/>
      <c r="Q865" s="96"/>
      <c r="R865" s="96"/>
      <c r="S865" s="96"/>
      <c r="T865" s="96"/>
      <c r="U865" s="96"/>
      <c r="V865" s="96"/>
      <c r="W865" s="96"/>
      <c r="X865" s="96"/>
      <c r="Y865" s="96"/>
      <c r="Z865" s="96"/>
      <c r="AA865" s="96"/>
    </row>
    <row r="866" spans="1:27" ht="15" hidden="1">
      <c r="A866" s="96"/>
      <c r="B866" s="96"/>
      <c r="C866" s="96"/>
      <c r="D866" s="96"/>
      <c r="E866" s="96"/>
      <c r="F866" s="96"/>
      <c r="G866" s="96"/>
      <c r="H866" s="96"/>
      <c r="I866" s="96"/>
      <c r="J866" s="96"/>
      <c r="K866" s="96"/>
      <c r="L866" s="96"/>
      <c r="M866" s="96"/>
      <c r="N866" s="96"/>
      <c r="O866" s="96"/>
      <c r="P866" s="96"/>
      <c r="Q866" s="96"/>
      <c r="R866" s="96"/>
      <c r="S866" s="96"/>
      <c r="T866" s="96"/>
      <c r="U866" s="96"/>
      <c r="V866" s="96"/>
      <c r="W866" s="96"/>
      <c r="X866" s="96"/>
      <c r="Y866" s="96"/>
      <c r="Z866" s="96"/>
      <c r="AA866" s="96"/>
    </row>
    <row r="867" spans="1:27" ht="15" hidden="1">
      <c r="A867" s="96"/>
      <c r="B867" s="96"/>
      <c r="C867" s="96"/>
      <c r="D867" s="96"/>
      <c r="E867" s="96"/>
      <c r="F867" s="96"/>
      <c r="G867" s="96"/>
      <c r="H867" s="96"/>
      <c r="I867" s="96"/>
      <c r="J867" s="96"/>
      <c r="K867" s="96"/>
      <c r="L867" s="96"/>
      <c r="M867" s="96"/>
      <c r="N867" s="96"/>
      <c r="O867" s="96"/>
      <c r="P867" s="96"/>
      <c r="Q867" s="96"/>
      <c r="R867" s="96"/>
      <c r="S867" s="96"/>
      <c r="T867" s="96"/>
      <c r="U867" s="96"/>
      <c r="V867" s="96"/>
      <c r="W867" s="96"/>
      <c r="X867" s="96"/>
      <c r="Y867" s="96"/>
      <c r="Z867" s="96"/>
      <c r="AA867" s="96"/>
    </row>
    <row r="868" spans="1:27" ht="15" hidden="1">
      <c r="A868" s="96"/>
      <c r="B868" s="96"/>
      <c r="C868" s="96"/>
      <c r="D868" s="96"/>
      <c r="E868" s="96"/>
      <c r="F868" s="96"/>
      <c r="G868" s="96"/>
      <c r="H868" s="96"/>
      <c r="I868" s="96"/>
      <c r="J868" s="96"/>
      <c r="K868" s="96"/>
      <c r="L868" s="96"/>
      <c r="M868" s="96"/>
      <c r="N868" s="96"/>
      <c r="O868" s="96"/>
      <c r="P868" s="96"/>
      <c r="Q868" s="96"/>
      <c r="R868" s="96"/>
      <c r="S868" s="96"/>
      <c r="T868" s="96"/>
      <c r="U868" s="96"/>
      <c r="V868" s="96"/>
      <c r="W868" s="96"/>
      <c r="X868" s="96"/>
      <c r="Y868" s="96"/>
      <c r="Z868" s="96"/>
      <c r="AA868" s="96"/>
    </row>
    <row r="869" spans="1:27" ht="15" hidden="1">
      <c r="A869" s="96"/>
      <c r="B869" s="96"/>
      <c r="C869" s="96"/>
      <c r="D869" s="96"/>
      <c r="E869" s="96"/>
      <c r="F869" s="96"/>
      <c r="G869" s="96"/>
      <c r="H869" s="96"/>
      <c r="I869" s="96"/>
      <c r="J869" s="96"/>
      <c r="K869" s="96"/>
      <c r="L869" s="96"/>
      <c r="M869" s="96"/>
      <c r="N869" s="96"/>
      <c r="O869" s="96"/>
      <c r="P869" s="96"/>
      <c r="Q869" s="96"/>
      <c r="R869" s="96"/>
      <c r="S869" s="96"/>
      <c r="T869" s="96"/>
      <c r="U869" s="96"/>
      <c r="V869" s="96"/>
      <c r="W869" s="96"/>
      <c r="X869" s="96"/>
      <c r="Y869" s="96"/>
      <c r="Z869" s="96"/>
      <c r="AA869" s="96"/>
    </row>
    <row r="870" spans="1:27" ht="15" hidden="1">
      <c r="A870" s="96"/>
      <c r="B870" s="96"/>
      <c r="C870" s="96"/>
      <c r="D870" s="96"/>
      <c r="E870" s="96"/>
      <c r="F870" s="96"/>
      <c r="G870" s="96"/>
      <c r="H870" s="96"/>
      <c r="I870" s="96"/>
      <c r="J870" s="96"/>
      <c r="K870" s="96"/>
      <c r="L870" s="96"/>
      <c r="M870" s="96"/>
      <c r="N870" s="96"/>
      <c r="O870" s="96"/>
      <c r="P870" s="96"/>
      <c r="Q870" s="96"/>
      <c r="R870" s="96"/>
      <c r="S870" s="96"/>
      <c r="T870" s="96"/>
      <c r="U870" s="96"/>
      <c r="V870" s="96"/>
      <c r="W870" s="96"/>
      <c r="X870" s="96"/>
      <c r="Y870" s="96"/>
      <c r="Z870" s="96"/>
      <c r="AA870" s="96"/>
    </row>
    <row r="871" spans="1:27" ht="15" hidden="1">
      <c r="A871" s="96"/>
      <c r="B871" s="96"/>
      <c r="C871" s="96"/>
      <c r="D871" s="96"/>
      <c r="E871" s="96"/>
      <c r="F871" s="96"/>
      <c r="G871" s="96"/>
      <c r="H871" s="96"/>
      <c r="I871" s="96"/>
      <c r="J871" s="96"/>
      <c r="K871" s="96"/>
      <c r="L871" s="96"/>
      <c r="M871" s="96"/>
      <c r="N871" s="96"/>
      <c r="O871" s="96"/>
      <c r="P871" s="96"/>
      <c r="Q871" s="96"/>
      <c r="R871" s="96"/>
      <c r="S871" s="96"/>
      <c r="T871" s="96"/>
      <c r="U871" s="96"/>
      <c r="V871" s="96"/>
      <c r="W871" s="96"/>
      <c r="X871" s="96"/>
      <c r="Y871" s="96"/>
      <c r="Z871" s="96"/>
      <c r="AA871" s="96"/>
    </row>
    <row r="872" spans="1:27" ht="15" hidden="1">
      <c r="A872" s="96"/>
      <c r="B872" s="96"/>
      <c r="C872" s="96"/>
      <c r="D872" s="96"/>
      <c r="E872" s="96"/>
      <c r="F872" s="96"/>
      <c r="G872" s="96"/>
      <c r="H872" s="96"/>
      <c r="I872" s="96"/>
      <c r="J872" s="96"/>
      <c r="K872" s="96"/>
      <c r="L872" s="96"/>
      <c r="M872" s="96"/>
      <c r="N872" s="96"/>
      <c r="O872" s="96"/>
      <c r="P872" s="96"/>
      <c r="Q872" s="96"/>
      <c r="R872" s="96"/>
      <c r="S872" s="96"/>
      <c r="T872" s="96"/>
      <c r="U872" s="96"/>
      <c r="V872" s="96"/>
      <c r="W872" s="96"/>
      <c r="X872" s="96"/>
      <c r="Y872" s="96"/>
      <c r="Z872" s="96"/>
      <c r="AA872" s="96"/>
    </row>
    <row r="873" spans="1:27" ht="15" hidden="1">
      <c r="A873" s="96"/>
      <c r="B873" s="96"/>
      <c r="C873" s="96"/>
      <c r="D873" s="96"/>
      <c r="E873" s="96"/>
      <c r="F873" s="96"/>
      <c r="G873" s="96"/>
      <c r="H873" s="96"/>
      <c r="I873" s="96"/>
      <c r="J873" s="96"/>
      <c r="K873" s="96"/>
      <c r="L873" s="96"/>
      <c r="M873" s="96"/>
      <c r="N873" s="96"/>
      <c r="O873" s="96"/>
      <c r="P873" s="96"/>
      <c r="Q873" s="96"/>
      <c r="R873" s="96"/>
      <c r="S873" s="96"/>
      <c r="T873" s="96"/>
      <c r="U873" s="96"/>
      <c r="V873" s="96"/>
      <c r="W873" s="96"/>
      <c r="X873" s="96"/>
      <c r="Y873" s="96"/>
      <c r="Z873" s="96"/>
      <c r="AA873" s="96"/>
    </row>
    <row r="874" spans="1:27" ht="15" hidden="1">
      <c r="A874" s="96"/>
      <c r="B874" s="96"/>
      <c r="C874" s="96"/>
      <c r="D874" s="96"/>
      <c r="E874" s="96"/>
      <c r="F874" s="96"/>
      <c r="G874" s="96"/>
      <c r="H874" s="96"/>
      <c r="I874" s="96"/>
      <c r="J874" s="96"/>
      <c r="K874" s="96"/>
      <c r="L874" s="96"/>
      <c r="M874" s="96"/>
      <c r="N874" s="96"/>
      <c r="O874" s="96"/>
      <c r="P874" s="96"/>
      <c r="Q874" s="96"/>
      <c r="R874" s="96"/>
      <c r="S874" s="96"/>
      <c r="T874" s="96"/>
      <c r="U874" s="96"/>
      <c r="V874" s="96"/>
      <c r="W874" s="96"/>
      <c r="X874" s="96"/>
      <c r="Y874" s="96"/>
      <c r="Z874" s="96"/>
      <c r="AA874" s="96"/>
    </row>
    <row r="875" spans="1:27" ht="15" hidden="1">
      <c r="A875" s="96"/>
      <c r="B875" s="96"/>
      <c r="C875" s="96"/>
      <c r="D875" s="96"/>
      <c r="E875" s="96"/>
      <c r="F875" s="96"/>
      <c r="G875" s="96"/>
      <c r="H875" s="96"/>
      <c r="I875" s="96"/>
      <c r="J875" s="96"/>
      <c r="K875" s="96"/>
      <c r="L875" s="96"/>
      <c r="M875" s="96"/>
      <c r="N875" s="96"/>
      <c r="O875" s="96"/>
      <c r="P875" s="96"/>
      <c r="Q875" s="96"/>
      <c r="R875" s="96"/>
      <c r="S875" s="96"/>
      <c r="T875" s="96"/>
      <c r="U875" s="96"/>
      <c r="V875" s="96"/>
      <c r="W875" s="96"/>
      <c r="X875" s="96"/>
      <c r="Y875" s="96"/>
      <c r="Z875" s="96"/>
      <c r="AA875" s="96"/>
    </row>
    <row r="876" spans="1:27" ht="15" hidden="1">
      <c r="A876" s="96"/>
      <c r="B876" s="96"/>
      <c r="C876" s="96"/>
      <c r="D876" s="96"/>
      <c r="E876" s="96"/>
      <c r="F876" s="96"/>
      <c r="G876" s="96"/>
      <c r="H876" s="96"/>
      <c r="I876" s="96"/>
      <c r="J876" s="96"/>
      <c r="K876" s="96"/>
      <c r="L876" s="96"/>
      <c r="M876" s="96"/>
      <c r="N876" s="96"/>
      <c r="O876" s="96"/>
      <c r="P876" s="96"/>
      <c r="Q876" s="96"/>
      <c r="R876" s="96"/>
      <c r="S876" s="96"/>
      <c r="T876" s="96"/>
      <c r="U876" s="96"/>
      <c r="V876" s="96"/>
      <c r="W876" s="96"/>
      <c r="X876" s="96"/>
      <c r="Y876" s="96"/>
      <c r="Z876" s="96"/>
      <c r="AA876" s="96"/>
    </row>
    <row r="877" spans="1:27" ht="15" hidden="1">
      <c r="A877" s="96"/>
      <c r="B877" s="96"/>
      <c r="C877" s="96"/>
      <c r="D877" s="96"/>
      <c r="E877" s="96"/>
      <c r="F877" s="96"/>
      <c r="G877" s="96"/>
      <c r="H877" s="96"/>
      <c r="I877" s="96"/>
      <c r="J877" s="96"/>
      <c r="K877" s="96"/>
      <c r="L877" s="96"/>
      <c r="M877" s="96"/>
      <c r="N877" s="96"/>
      <c r="O877" s="96"/>
      <c r="P877" s="96"/>
      <c r="Q877" s="96"/>
      <c r="R877" s="96"/>
      <c r="S877" s="96"/>
      <c r="T877" s="96"/>
      <c r="U877" s="96"/>
      <c r="V877" s="96"/>
      <c r="W877" s="96"/>
      <c r="X877" s="96"/>
      <c r="Y877" s="96"/>
      <c r="Z877" s="96"/>
      <c r="AA877" s="96"/>
    </row>
    <row r="878" spans="1:27" ht="15" hidden="1">
      <c r="A878" s="96"/>
      <c r="B878" s="96"/>
      <c r="C878" s="96"/>
      <c r="D878" s="96"/>
      <c r="E878" s="96"/>
      <c r="F878" s="96"/>
      <c r="G878" s="96"/>
      <c r="H878" s="96"/>
      <c r="I878" s="96"/>
      <c r="J878" s="96"/>
      <c r="K878" s="96"/>
      <c r="L878" s="96"/>
      <c r="M878" s="96"/>
      <c r="N878" s="96"/>
      <c r="O878" s="96"/>
      <c r="P878" s="96"/>
      <c r="Q878" s="96"/>
      <c r="R878" s="96"/>
      <c r="S878" s="96"/>
      <c r="T878" s="96"/>
      <c r="U878" s="96"/>
      <c r="V878" s="96"/>
      <c r="W878" s="96"/>
      <c r="X878" s="96"/>
      <c r="Y878" s="96"/>
      <c r="Z878" s="96"/>
      <c r="AA878" s="96"/>
    </row>
    <row r="879" spans="1:27" ht="15" hidden="1">
      <c r="A879" s="96"/>
      <c r="B879" s="96"/>
      <c r="C879" s="96"/>
      <c r="D879" s="96"/>
      <c r="E879" s="96"/>
      <c r="F879" s="96"/>
      <c r="G879" s="96"/>
      <c r="H879" s="96"/>
      <c r="I879" s="96"/>
      <c r="J879" s="96"/>
      <c r="K879" s="96"/>
      <c r="L879" s="96"/>
      <c r="M879" s="96"/>
      <c r="N879" s="96"/>
      <c r="O879" s="96"/>
      <c r="P879" s="96"/>
      <c r="Q879" s="96"/>
      <c r="R879" s="96"/>
      <c r="S879" s="96"/>
      <c r="T879" s="96"/>
      <c r="U879" s="96"/>
      <c r="V879" s="96"/>
      <c r="W879" s="96"/>
      <c r="X879" s="96"/>
      <c r="Y879" s="96"/>
      <c r="Z879" s="96"/>
      <c r="AA879" s="96"/>
    </row>
    <row r="880" spans="1:27" ht="15" hidden="1">
      <c r="A880" s="96"/>
      <c r="B880" s="96"/>
      <c r="C880" s="96"/>
      <c r="D880" s="96"/>
      <c r="E880" s="96"/>
      <c r="F880" s="96"/>
      <c r="G880" s="96"/>
      <c r="H880" s="96"/>
      <c r="I880" s="96"/>
      <c r="J880" s="96"/>
      <c r="K880" s="96"/>
      <c r="L880" s="96"/>
      <c r="M880" s="96"/>
      <c r="N880" s="96"/>
      <c r="O880" s="96"/>
      <c r="P880" s="96"/>
      <c r="Q880" s="96"/>
      <c r="R880" s="96"/>
      <c r="S880" s="96"/>
      <c r="T880" s="96"/>
      <c r="U880" s="96"/>
      <c r="V880" s="96"/>
      <c r="W880" s="96"/>
      <c r="X880" s="96"/>
      <c r="Y880" s="96"/>
      <c r="Z880" s="96"/>
      <c r="AA880" s="96"/>
    </row>
    <row r="881" spans="1:27" ht="15" hidden="1">
      <c r="A881" s="96"/>
      <c r="B881" s="96"/>
      <c r="C881" s="96"/>
      <c r="D881" s="96"/>
      <c r="E881" s="96"/>
      <c r="F881" s="96"/>
      <c r="G881" s="96"/>
      <c r="H881" s="96"/>
      <c r="I881" s="96"/>
      <c r="J881" s="96"/>
      <c r="K881" s="96"/>
      <c r="L881" s="96"/>
      <c r="M881" s="96"/>
      <c r="N881" s="96"/>
      <c r="O881" s="96"/>
      <c r="P881" s="96"/>
      <c r="Q881" s="96"/>
      <c r="R881" s="96"/>
      <c r="S881" s="96"/>
      <c r="T881" s="96"/>
      <c r="U881" s="96"/>
      <c r="V881" s="96"/>
      <c r="W881" s="96"/>
      <c r="X881" s="96"/>
      <c r="Y881" s="96"/>
      <c r="Z881" s="96"/>
      <c r="AA881" s="96"/>
    </row>
    <row r="882" spans="1:27" ht="15" hidden="1">
      <c r="A882" s="96"/>
      <c r="B882" s="96"/>
      <c r="C882" s="96"/>
      <c r="D882" s="96"/>
      <c r="E882" s="96"/>
      <c r="F882" s="96"/>
      <c r="G882" s="96"/>
      <c r="H882" s="96"/>
      <c r="I882" s="96"/>
      <c r="J882" s="96"/>
      <c r="K882" s="96"/>
      <c r="L882" s="96"/>
      <c r="M882" s="96"/>
      <c r="N882" s="96"/>
      <c r="O882" s="96"/>
      <c r="P882" s="96"/>
      <c r="Q882" s="96"/>
      <c r="R882" s="96"/>
      <c r="S882" s="96"/>
      <c r="T882" s="96"/>
      <c r="U882" s="96"/>
      <c r="V882" s="96"/>
      <c r="W882" s="96"/>
      <c r="X882" s="96"/>
      <c r="Y882" s="96"/>
      <c r="Z882" s="96"/>
      <c r="AA882" s="96"/>
    </row>
    <row r="883" spans="1:27" ht="15" hidden="1">
      <c r="A883" s="96"/>
      <c r="B883" s="96"/>
      <c r="C883" s="96"/>
      <c r="D883" s="96"/>
      <c r="E883" s="96"/>
      <c r="F883" s="96"/>
      <c r="G883" s="96"/>
      <c r="H883" s="96"/>
      <c r="I883" s="96"/>
      <c r="J883" s="96"/>
      <c r="K883" s="96"/>
      <c r="L883" s="96"/>
      <c r="M883" s="96"/>
      <c r="N883" s="96"/>
      <c r="O883" s="96"/>
      <c r="P883" s="96"/>
      <c r="Q883" s="96"/>
      <c r="R883" s="96"/>
      <c r="S883" s="96"/>
      <c r="T883" s="96"/>
      <c r="U883" s="96"/>
      <c r="V883" s="96"/>
      <c r="W883" s="96"/>
      <c r="X883" s="96"/>
      <c r="Y883" s="96"/>
      <c r="Z883" s="96"/>
      <c r="AA883" s="96"/>
    </row>
    <row r="884" spans="1:27" ht="15" hidden="1">
      <c r="A884" s="96"/>
      <c r="B884" s="96"/>
      <c r="C884" s="96"/>
      <c r="D884" s="96"/>
      <c r="E884" s="96"/>
      <c r="F884" s="96"/>
      <c r="G884" s="96"/>
      <c r="H884" s="96"/>
      <c r="I884" s="96"/>
      <c r="J884" s="96"/>
      <c r="K884" s="96"/>
      <c r="L884" s="96"/>
      <c r="M884" s="96"/>
      <c r="N884" s="96"/>
      <c r="O884" s="96"/>
      <c r="P884" s="96"/>
      <c r="Q884" s="96"/>
      <c r="R884" s="96"/>
      <c r="S884" s="96"/>
      <c r="T884" s="96"/>
      <c r="U884" s="96"/>
      <c r="V884" s="96"/>
      <c r="W884" s="96"/>
      <c r="X884" s="96"/>
      <c r="Y884" s="96"/>
      <c r="Z884" s="96"/>
      <c r="AA884" s="96"/>
    </row>
    <row r="885" spans="1:27" ht="15" hidden="1">
      <c r="A885" s="96"/>
      <c r="B885" s="96"/>
      <c r="C885" s="96"/>
      <c r="D885" s="96"/>
      <c r="E885" s="96"/>
      <c r="F885" s="96"/>
      <c r="G885" s="96"/>
      <c r="H885" s="96"/>
      <c r="I885" s="96"/>
      <c r="J885" s="96"/>
      <c r="K885" s="96"/>
      <c r="L885" s="96"/>
      <c r="M885" s="96"/>
      <c r="N885" s="96"/>
      <c r="O885" s="96"/>
      <c r="P885" s="96"/>
      <c r="Q885" s="96"/>
      <c r="R885" s="96"/>
      <c r="S885" s="96"/>
      <c r="T885" s="96"/>
      <c r="U885" s="96"/>
      <c r="V885" s="96"/>
      <c r="W885" s="96"/>
      <c r="X885" s="96"/>
      <c r="Y885" s="96"/>
      <c r="Z885" s="96"/>
      <c r="AA885" s="96"/>
    </row>
    <row r="886" spans="1:27" ht="15" hidden="1">
      <c r="A886" s="96"/>
      <c r="B886" s="96"/>
      <c r="C886" s="96"/>
      <c r="D886" s="96"/>
      <c r="E886" s="96"/>
      <c r="F886" s="96"/>
      <c r="G886" s="96"/>
      <c r="H886" s="96"/>
      <c r="I886" s="96"/>
      <c r="J886" s="96"/>
      <c r="K886" s="96"/>
      <c r="L886" s="96"/>
      <c r="M886" s="96"/>
      <c r="N886" s="96"/>
      <c r="O886" s="96"/>
      <c r="P886" s="96"/>
      <c r="Q886" s="96"/>
      <c r="R886" s="96"/>
      <c r="S886" s="96"/>
      <c r="T886" s="96"/>
      <c r="U886" s="96"/>
      <c r="V886" s="96"/>
      <c r="W886" s="96"/>
      <c r="X886" s="96"/>
      <c r="Y886" s="96"/>
      <c r="Z886" s="96"/>
      <c r="AA886" s="96"/>
    </row>
    <row r="887" spans="1:27" ht="15" hidden="1">
      <c r="A887" s="96"/>
      <c r="B887" s="96"/>
      <c r="C887" s="96"/>
      <c r="D887" s="96"/>
      <c r="E887" s="96"/>
      <c r="F887" s="96"/>
      <c r="G887" s="96"/>
      <c r="H887" s="96"/>
      <c r="I887" s="96"/>
      <c r="J887" s="96"/>
      <c r="K887" s="96"/>
      <c r="L887" s="96"/>
      <c r="M887" s="96"/>
      <c r="N887" s="96"/>
      <c r="O887" s="96"/>
      <c r="P887" s="96"/>
      <c r="Q887" s="96"/>
      <c r="R887" s="96"/>
      <c r="S887" s="96"/>
      <c r="T887" s="96"/>
      <c r="U887" s="96"/>
      <c r="V887" s="96"/>
      <c r="W887" s="96"/>
      <c r="X887" s="96"/>
      <c r="Y887" s="96"/>
      <c r="Z887" s="96"/>
      <c r="AA887" s="96"/>
    </row>
    <row r="888" spans="1:27" ht="15" hidden="1">
      <c r="A888" s="96"/>
      <c r="B888" s="96"/>
      <c r="C888" s="96"/>
      <c r="D888" s="96"/>
      <c r="E888" s="96"/>
      <c r="F888" s="96"/>
      <c r="G888" s="96"/>
      <c r="H888" s="96"/>
      <c r="I888" s="96"/>
      <c r="J888" s="96"/>
      <c r="K888" s="96"/>
      <c r="L888" s="96"/>
      <c r="M888" s="96"/>
      <c r="N888" s="96"/>
      <c r="O888" s="96"/>
      <c r="P888" s="96"/>
      <c r="Q888" s="96"/>
      <c r="R888" s="96"/>
      <c r="S888" s="96"/>
      <c r="T888" s="96"/>
      <c r="U888" s="96"/>
      <c r="V888" s="96"/>
      <c r="W888" s="96"/>
      <c r="X888" s="96"/>
      <c r="Y888" s="96"/>
      <c r="Z888" s="96"/>
      <c r="AA888" s="96"/>
    </row>
    <row r="889" spans="1:27" ht="15" hidden="1">
      <c r="A889" s="96"/>
      <c r="B889" s="96"/>
      <c r="C889" s="96"/>
      <c r="D889" s="96"/>
      <c r="E889" s="96"/>
      <c r="F889" s="96"/>
      <c r="G889" s="96"/>
      <c r="H889" s="96"/>
      <c r="I889" s="96"/>
      <c r="J889" s="96"/>
      <c r="K889" s="96"/>
      <c r="L889" s="96"/>
      <c r="M889" s="96"/>
      <c r="N889" s="96"/>
      <c r="O889" s="96"/>
      <c r="P889" s="96"/>
      <c r="Q889" s="96"/>
      <c r="R889" s="96"/>
      <c r="S889" s="96"/>
      <c r="T889" s="96"/>
      <c r="U889" s="96"/>
      <c r="V889" s="96"/>
      <c r="W889" s="96"/>
      <c r="X889" s="96"/>
      <c r="Y889" s="96"/>
      <c r="Z889" s="96"/>
      <c r="AA889" s="96"/>
    </row>
    <row r="890" spans="1:27" ht="15" hidden="1">
      <c r="A890" s="96"/>
      <c r="B890" s="96"/>
      <c r="C890" s="96"/>
      <c r="D890" s="96"/>
      <c r="E890" s="96"/>
      <c r="F890" s="96"/>
      <c r="G890" s="96"/>
      <c r="H890" s="96"/>
      <c r="I890" s="96"/>
      <c r="J890" s="96"/>
      <c r="K890" s="96"/>
      <c r="L890" s="96"/>
      <c r="M890" s="96"/>
      <c r="N890" s="96"/>
      <c r="O890" s="96"/>
      <c r="P890" s="96"/>
      <c r="Q890" s="96"/>
      <c r="R890" s="96"/>
      <c r="S890" s="96"/>
      <c r="T890" s="96"/>
      <c r="U890" s="96"/>
      <c r="V890" s="96"/>
      <c r="W890" s="96"/>
      <c r="X890" s="96"/>
      <c r="Y890" s="96"/>
      <c r="Z890" s="96"/>
      <c r="AA890" s="96"/>
    </row>
    <row r="891" spans="1:27" ht="15" hidden="1">
      <c r="A891" s="96"/>
      <c r="B891" s="96"/>
      <c r="C891" s="96"/>
      <c r="D891" s="96"/>
      <c r="E891" s="96"/>
      <c r="F891" s="96"/>
      <c r="G891" s="96"/>
      <c r="H891" s="96"/>
      <c r="I891" s="96"/>
      <c r="J891" s="96"/>
      <c r="K891" s="96"/>
      <c r="L891" s="96"/>
      <c r="M891" s="96"/>
      <c r="N891" s="96"/>
      <c r="O891" s="96"/>
      <c r="P891" s="96"/>
      <c r="Q891" s="96"/>
      <c r="R891" s="96"/>
      <c r="S891" s="96"/>
      <c r="T891" s="96"/>
      <c r="U891" s="96"/>
      <c r="V891" s="96"/>
      <c r="W891" s="96"/>
      <c r="X891" s="96"/>
      <c r="Y891" s="96"/>
      <c r="Z891" s="96"/>
      <c r="AA891" s="96"/>
    </row>
    <row r="892" spans="1:27" ht="15" hidden="1">
      <c r="A892" s="96"/>
      <c r="B892" s="96"/>
      <c r="C892" s="96"/>
      <c r="D892" s="96"/>
      <c r="E892" s="96"/>
      <c r="F892" s="96"/>
      <c r="G892" s="96"/>
      <c r="H892" s="96"/>
      <c r="I892" s="96"/>
      <c r="J892" s="96"/>
      <c r="K892" s="96"/>
      <c r="L892" s="96"/>
      <c r="M892" s="96"/>
      <c r="N892" s="96"/>
      <c r="O892" s="96"/>
      <c r="P892" s="96"/>
      <c r="Q892" s="96"/>
      <c r="R892" s="96"/>
      <c r="S892" s="96"/>
      <c r="T892" s="96"/>
      <c r="U892" s="96"/>
      <c r="V892" s="96"/>
      <c r="W892" s="96"/>
      <c r="X892" s="96"/>
      <c r="Y892" s="96"/>
      <c r="Z892" s="96"/>
      <c r="AA892" s="96"/>
    </row>
    <row r="893" spans="1:27" ht="15" hidden="1">
      <c r="A893" s="96"/>
      <c r="B893" s="96"/>
      <c r="C893" s="96"/>
      <c r="D893" s="96"/>
      <c r="E893" s="96"/>
      <c r="F893" s="96"/>
      <c r="G893" s="96"/>
      <c r="H893" s="96"/>
      <c r="I893" s="96"/>
      <c r="J893" s="96"/>
      <c r="K893" s="96"/>
      <c r="L893" s="96"/>
      <c r="M893" s="96"/>
      <c r="N893" s="96"/>
      <c r="O893" s="96"/>
      <c r="P893" s="96"/>
      <c r="Q893" s="96"/>
      <c r="R893" s="96"/>
      <c r="S893" s="96"/>
      <c r="T893" s="96"/>
      <c r="U893" s="96"/>
      <c r="V893" s="96"/>
      <c r="W893" s="96"/>
      <c r="X893" s="96"/>
      <c r="Y893" s="96"/>
      <c r="Z893" s="96"/>
      <c r="AA893" s="96"/>
    </row>
    <row r="894" spans="1:27" ht="15" hidden="1">
      <c r="A894" s="96"/>
      <c r="B894" s="96"/>
      <c r="C894" s="96"/>
      <c r="D894" s="96"/>
      <c r="E894" s="96"/>
      <c r="F894" s="96"/>
      <c r="G894" s="96"/>
      <c r="H894" s="96"/>
      <c r="I894" s="96"/>
      <c r="J894" s="96"/>
      <c r="K894" s="96"/>
      <c r="L894" s="96"/>
      <c r="M894" s="96"/>
      <c r="N894" s="96"/>
      <c r="O894" s="96"/>
      <c r="P894" s="96"/>
      <c r="Q894" s="96"/>
      <c r="R894" s="96"/>
      <c r="S894" s="96"/>
      <c r="T894" s="96"/>
      <c r="U894" s="96"/>
      <c r="V894" s="96"/>
      <c r="W894" s="96"/>
      <c r="X894" s="96"/>
      <c r="Y894" s="96"/>
      <c r="Z894" s="96"/>
      <c r="AA894" s="96"/>
    </row>
    <row r="895" spans="1:27" ht="15" hidden="1">
      <c r="A895" s="96"/>
      <c r="B895" s="96"/>
      <c r="C895" s="96"/>
      <c r="D895" s="96"/>
      <c r="E895" s="96"/>
      <c r="F895" s="96"/>
      <c r="G895" s="96"/>
      <c r="H895" s="96"/>
      <c r="I895" s="96"/>
      <c r="J895" s="96"/>
      <c r="K895" s="96"/>
      <c r="L895" s="96"/>
      <c r="M895" s="96"/>
      <c r="N895" s="96"/>
      <c r="O895" s="96"/>
      <c r="P895" s="96"/>
      <c r="Q895" s="96"/>
      <c r="R895" s="96"/>
      <c r="S895" s="96"/>
      <c r="T895" s="96"/>
      <c r="U895" s="96"/>
      <c r="V895" s="96"/>
      <c r="W895" s="96"/>
      <c r="X895" s="96"/>
      <c r="Y895" s="96"/>
      <c r="Z895" s="96"/>
      <c r="AA895" s="96"/>
    </row>
    <row r="896" spans="1:27" ht="15" hidden="1">
      <c r="A896" s="96"/>
      <c r="B896" s="96"/>
      <c r="C896" s="96"/>
      <c r="D896" s="96"/>
      <c r="E896" s="96"/>
      <c r="F896" s="96"/>
      <c r="G896" s="96"/>
      <c r="H896" s="96"/>
      <c r="I896" s="96"/>
      <c r="J896" s="96"/>
      <c r="K896" s="96"/>
      <c r="L896" s="96"/>
      <c r="M896" s="96"/>
      <c r="N896" s="96"/>
      <c r="O896" s="96"/>
      <c r="P896" s="96"/>
      <c r="Q896" s="96"/>
      <c r="R896" s="96"/>
      <c r="S896" s="96"/>
      <c r="T896" s="96"/>
      <c r="U896" s="96"/>
      <c r="V896" s="96"/>
      <c r="W896" s="96"/>
      <c r="X896" s="96"/>
      <c r="Y896" s="96"/>
      <c r="Z896" s="96"/>
      <c r="AA896" s="96"/>
    </row>
    <row r="897" spans="1:27" ht="15" hidden="1">
      <c r="A897" s="96"/>
      <c r="B897" s="96"/>
      <c r="C897" s="96"/>
      <c r="D897" s="96"/>
      <c r="E897" s="96"/>
      <c r="F897" s="96"/>
      <c r="G897" s="96"/>
      <c r="H897" s="96"/>
      <c r="I897" s="96"/>
      <c r="J897" s="96"/>
      <c r="K897" s="96"/>
      <c r="L897" s="96"/>
      <c r="M897" s="96"/>
      <c r="N897" s="96"/>
      <c r="O897" s="96"/>
      <c r="P897" s="96"/>
      <c r="Q897" s="96"/>
      <c r="R897" s="96"/>
      <c r="S897" s="96"/>
      <c r="T897" s="96"/>
      <c r="U897" s="96"/>
      <c r="V897" s="96"/>
      <c r="W897" s="96"/>
      <c r="X897" s="96"/>
      <c r="Y897" s="96"/>
      <c r="Z897" s="96"/>
      <c r="AA897" s="96"/>
    </row>
    <row r="898" spans="1:27" ht="15" hidden="1">
      <c r="A898" s="96"/>
      <c r="B898" s="96"/>
      <c r="C898" s="96"/>
      <c r="D898" s="96"/>
      <c r="E898" s="96"/>
      <c r="F898" s="96"/>
      <c r="G898" s="96"/>
      <c r="H898" s="96"/>
      <c r="I898" s="96"/>
      <c r="J898" s="96"/>
      <c r="K898" s="96"/>
      <c r="L898" s="96"/>
      <c r="M898" s="96"/>
      <c r="N898" s="96"/>
      <c r="O898" s="96"/>
      <c r="P898" s="96"/>
      <c r="Q898" s="96"/>
      <c r="R898" s="96"/>
      <c r="S898" s="96"/>
      <c r="T898" s="96"/>
      <c r="U898" s="96"/>
      <c r="V898" s="96"/>
      <c r="W898" s="96"/>
      <c r="X898" s="96"/>
      <c r="Y898" s="96"/>
      <c r="Z898" s="96"/>
      <c r="AA898" s="96"/>
    </row>
    <row r="899" spans="1:27" ht="15" hidden="1">
      <c r="A899" s="96"/>
      <c r="B899" s="96"/>
      <c r="C899" s="96"/>
      <c r="D899" s="96"/>
      <c r="E899" s="96"/>
      <c r="F899" s="96"/>
      <c r="G899" s="96"/>
      <c r="H899" s="96"/>
      <c r="I899" s="96"/>
      <c r="J899" s="96"/>
      <c r="K899" s="96"/>
      <c r="L899" s="96"/>
      <c r="M899" s="96"/>
      <c r="N899" s="96"/>
      <c r="O899" s="96"/>
      <c r="P899" s="96"/>
      <c r="Q899" s="96"/>
      <c r="R899" s="96"/>
      <c r="S899" s="96"/>
      <c r="T899" s="96"/>
      <c r="U899" s="96"/>
      <c r="V899" s="96"/>
      <c r="W899" s="96"/>
      <c r="X899" s="96"/>
      <c r="Y899" s="96"/>
      <c r="Z899" s="96"/>
      <c r="AA899" s="96"/>
    </row>
    <row r="900" spans="1:27" ht="15" hidden="1">
      <c r="A900" s="96"/>
      <c r="B900" s="96"/>
      <c r="C900" s="96"/>
      <c r="D900" s="96"/>
      <c r="E900" s="96"/>
      <c r="F900" s="96"/>
      <c r="G900" s="96"/>
      <c r="H900" s="96"/>
      <c r="I900" s="96"/>
      <c r="J900" s="96"/>
      <c r="K900" s="96"/>
      <c r="L900" s="96"/>
      <c r="M900" s="96"/>
      <c r="N900" s="96"/>
      <c r="O900" s="96"/>
      <c r="P900" s="96"/>
      <c r="Q900" s="96"/>
      <c r="R900" s="96"/>
      <c r="S900" s="96"/>
      <c r="T900" s="96"/>
      <c r="U900" s="96"/>
      <c r="V900" s="96"/>
      <c r="W900" s="96"/>
      <c r="X900" s="96"/>
      <c r="Y900" s="96"/>
      <c r="Z900" s="96"/>
      <c r="AA900" s="96"/>
    </row>
    <row r="901" spans="1:27" ht="15" hidden="1">
      <c r="A901" s="96"/>
      <c r="B901" s="96"/>
      <c r="C901" s="96"/>
      <c r="D901" s="96"/>
      <c r="E901" s="96"/>
      <c r="F901" s="96"/>
      <c r="G901" s="96"/>
      <c r="H901" s="96"/>
      <c r="I901" s="96"/>
      <c r="J901" s="96"/>
      <c r="K901" s="96"/>
      <c r="L901" s="96"/>
      <c r="M901" s="96"/>
      <c r="N901" s="96"/>
      <c r="O901" s="96"/>
      <c r="P901" s="96"/>
      <c r="Q901" s="96"/>
      <c r="R901" s="96"/>
      <c r="S901" s="96"/>
      <c r="T901" s="96"/>
      <c r="U901" s="96"/>
      <c r="V901" s="96"/>
      <c r="W901" s="96"/>
      <c r="X901" s="96"/>
      <c r="Y901" s="96"/>
      <c r="Z901" s="96"/>
      <c r="AA901" s="96"/>
    </row>
    <row r="902" spans="1:27" ht="15" hidden="1">
      <c r="A902" s="96"/>
      <c r="B902" s="96"/>
      <c r="C902" s="96"/>
      <c r="D902" s="96"/>
      <c r="E902" s="96"/>
      <c r="F902" s="96"/>
      <c r="G902" s="96"/>
      <c r="H902" s="96"/>
      <c r="I902" s="96"/>
      <c r="J902" s="96"/>
      <c r="K902" s="96"/>
      <c r="L902" s="96"/>
      <c r="M902" s="96"/>
      <c r="N902" s="96"/>
      <c r="O902" s="96"/>
      <c r="P902" s="96"/>
      <c r="Q902" s="96"/>
      <c r="R902" s="96"/>
      <c r="S902" s="96"/>
      <c r="T902" s="96"/>
      <c r="U902" s="96"/>
      <c r="V902" s="96"/>
      <c r="W902" s="96"/>
      <c r="X902" s="96"/>
      <c r="Y902" s="96"/>
      <c r="Z902" s="96"/>
      <c r="AA902" s="96"/>
    </row>
    <row r="903" spans="1:27" ht="15" hidden="1">
      <c r="A903" s="96"/>
      <c r="B903" s="96"/>
      <c r="C903" s="96"/>
      <c r="D903" s="96"/>
      <c r="E903" s="96"/>
      <c r="F903" s="96"/>
      <c r="G903" s="96"/>
      <c r="H903" s="96"/>
      <c r="I903" s="96"/>
      <c r="J903" s="96"/>
      <c r="K903" s="96"/>
      <c r="L903" s="96"/>
      <c r="M903" s="96"/>
      <c r="N903" s="96"/>
      <c r="O903" s="96"/>
      <c r="P903" s="96"/>
      <c r="Q903" s="96"/>
      <c r="R903" s="96"/>
      <c r="S903" s="96"/>
      <c r="T903" s="96"/>
      <c r="U903" s="96"/>
      <c r="V903" s="96"/>
      <c r="W903" s="96"/>
      <c r="X903" s="96"/>
      <c r="Y903" s="96"/>
      <c r="Z903" s="96"/>
      <c r="AA903" s="96"/>
    </row>
    <row r="904" spans="1:27" ht="15" hidden="1">
      <c r="A904" s="96"/>
      <c r="B904" s="96"/>
      <c r="C904" s="96"/>
      <c r="D904" s="96"/>
      <c r="E904" s="96"/>
      <c r="F904" s="96"/>
      <c r="G904" s="96"/>
      <c r="H904" s="96"/>
      <c r="I904" s="96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6"/>
      <c r="U904" s="96"/>
      <c r="V904" s="96"/>
      <c r="W904" s="96"/>
      <c r="X904" s="96"/>
      <c r="Y904" s="96"/>
      <c r="Z904" s="96"/>
      <c r="AA904" s="96"/>
    </row>
    <row r="905" spans="1:27" ht="15" hidden="1">
      <c r="A905" s="96"/>
      <c r="B905" s="96"/>
      <c r="C905" s="96"/>
      <c r="D905" s="96"/>
      <c r="E905" s="96"/>
      <c r="F905" s="96"/>
      <c r="G905" s="96"/>
      <c r="H905" s="96"/>
      <c r="I905" s="96"/>
      <c r="J905" s="96"/>
      <c r="K905" s="96"/>
      <c r="L905" s="96"/>
      <c r="M905" s="96"/>
      <c r="N905" s="96"/>
      <c r="O905" s="96"/>
      <c r="P905" s="96"/>
      <c r="Q905" s="96"/>
      <c r="R905" s="96"/>
      <c r="S905" s="96"/>
      <c r="T905" s="96"/>
      <c r="U905" s="96"/>
      <c r="V905" s="96"/>
      <c r="W905" s="96"/>
      <c r="X905" s="96"/>
      <c r="Y905" s="96"/>
      <c r="Z905" s="96"/>
      <c r="AA905" s="96"/>
    </row>
    <row r="906" spans="1:27" ht="15" hidden="1">
      <c r="A906" s="96"/>
      <c r="B906" s="96"/>
      <c r="C906" s="96"/>
      <c r="D906" s="96"/>
      <c r="E906" s="96"/>
      <c r="F906" s="96"/>
      <c r="G906" s="96"/>
      <c r="H906" s="96"/>
      <c r="I906" s="96"/>
      <c r="J906" s="96"/>
      <c r="K906" s="96"/>
      <c r="L906" s="96"/>
      <c r="M906" s="96"/>
      <c r="N906" s="96"/>
      <c r="O906" s="96"/>
      <c r="P906" s="96"/>
      <c r="Q906" s="96"/>
      <c r="R906" s="96"/>
      <c r="S906" s="96"/>
      <c r="T906" s="96"/>
      <c r="U906" s="96"/>
      <c r="V906" s="96"/>
      <c r="W906" s="96"/>
      <c r="X906" s="96"/>
      <c r="Y906" s="96"/>
      <c r="Z906" s="96"/>
      <c r="AA906" s="96"/>
    </row>
    <row r="907" spans="1:27" ht="15" hidden="1">
      <c r="A907" s="96"/>
      <c r="B907" s="96"/>
      <c r="C907" s="96"/>
      <c r="D907" s="96"/>
      <c r="E907" s="96"/>
      <c r="F907" s="96"/>
      <c r="G907" s="96"/>
      <c r="H907" s="96"/>
      <c r="I907" s="96"/>
      <c r="J907" s="96"/>
      <c r="K907" s="96"/>
      <c r="L907" s="96"/>
      <c r="M907" s="96"/>
      <c r="N907" s="96"/>
      <c r="O907" s="96"/>
      <c r="P907" s="96"/>
      <c r="Q907" s="96"/>
      <c r="R907" s="96"/>
      <c r="S907" s="96"/>
      <c r="T907" s="96"/>
      <c r="U907" s="96"/>
      <c r="V907" s="96"/>
      <c r="W907" s="96"/>
      <c r="X907" s="96"/>
      <c r="Y907" s="96"/>
      <c r="Z907" s="96"/>
      <c r="AA907" s="96"/>
    </row>
    <row r="908" spans="1:27" ht="15" hidden="1">
      <c r="A908" s="96"/>
      <c r="B908" s="96"/>
      <c r="C908" s="96"/>
      <c r="D908" s="96"/>
      <c r="E908" s="96"/>
      <c r="F908" s="96"/>
      <c r="G908" s="96"/>
      <c r="H908" s="96"/>
      <c r="I908" s="96"/>
      <c r="J908" s="96"/>
      <c r="K908" s="96"/>
      <c r="L908" s="96"/>
      <c r="M908" s="96"/>
      <c r="N908" s="96"/>
      <c r="O908" s="96"/>
      <c r="P908" s="96"/>
      <c r="Q908" s="96"/>
      <c r="R908" s="96"/>
      <c r="S908" s="96"/>
      <c r="T908" s="96"/>
      <c r="U908" s="96"/>
      <c r="V908" s="96"/>
      <c r="W908" s="96"/>
      <c r="X908" s="96"/>
      <c r="Y908" s="96"/>
      <c r="Z908" s="96"/>
      <c r="AA908" s="96"/>
    </row>
    <row r="909" spans="1:27" ht="15" hidden="1">
      <c r="A909" s="96"/>
      <c r="B909" s="96"/>
      <c r="C909" s="96"/>
      <c r="D909" s="96"/>
      <c r="E909" s="96"/>
      <c r="F909" s="96"/>
      <c r="G909" s="96"/>
      <c r="H909" s="96"/>
      <c r="I909" s="96"/>
      <c r="J909" s="96"/>
      <c r="K909" s="96"/>
      <c r="L909" s="96"/>
      <c r="M909" s="96"/>
      <c r="N909" s="96"/>
      <c r="O909" s="96"/>
      <c r="P909" s="96"/>
      <c r="Q909" s="96"/>
      <c r="R909" s="96"/>
      <c r="S909" s="96"/>
      <c r="T909" s="96"/>
      <c r="U909" s="96"/>
      <c r="V909" s="96"/>
      <c r="W909" s="96"/>
      <c r="X909" s="96"/>
      <c r="Y909" s="96"/>
      <c r="Z909" s="96"/>
      <c r="AA909" s="96"/>
    </row>
    <row r="910" spans="1:27" ht="15" hidden="1">
      <c r="A910" s="96"/>
      <c r="B910" s="96"/>
      <c r="C910" s="96"/>
      <c r="D910" s="96"/>
      <c r="E910" s="96"/>
      <c r="F910" s="96"/>
      <c r="G910" s="96"/>
      <c r="H910" s="96"/>
      <c r="I910" s="96"/>
      <c r="J910" s="96"/>
      <c r="K910" s="96"/>
      <c r="L910" s="96"/>
      <c r="M910" s="96"/>
      <c r="N910" s="96"/>
      <c r="O910" s="96"/>
      <c r="P910" s="96"/>
      <c r="Q910" s="96"/>
      <c r="R910" s="96"/>
      <c r="S910" s="96"/>
      <c r="T910" s="96"/>
      <c r="U910" s="96"/>
      <c r="V910" s="96"/>
      <c r="W910" s="96"/>
      <c r="X910" s="96"/>
      <c r="Y910" s="96"/>
      <c r="Z910" s="96"/>
      <c r="AA910" s="96"/>
    </row>
    <row r="911" spans="1:27" ht="15" hidden="1">
      <c r="A911" s="96"/>
      <c r="B911" s="96"/>
      <c r="C911" s="96"/>
      <c r="D911" s="96"/>
      <c r="E911" s="96"/>
      <c r="F911" s="96"/>
      <c r="G911" s="96"/>
      <c r="H911" s="96"/>
      <c r="I911" s="96"/>
      <c r="J911" s="96"/>
      <c r="K911" s="96"/>
      <c r="L911" s="96"/>
      <c r="M911" s="96"/>
      <c r="N911" s="96"/>
      <c r="O911" s="96"/>
      <c r="P911" s="96"/>
      <c r="Q911" s="96"/>
      <c r="R911" s="96"/>
      <c r="S911" s="96"/>
      <c r="T911" s="96"/>
      <c r="U911" s="96"/>
      <c r="V911" s="96"/>
      <c r="W911" s="96"/>
      <c r="X911" s="96"/>
      <c r="Y911" s="96"/>
      <c r="Z911" s="96"/>
      <c r="AA911" s="96"/>
    </row>
    <row r="912" spans="1:27" ht="15" hidden="1">
      <c r="A912" s="96"/>
      <c r="B912" s="96"/>
      <c r="C912" s="96"/>
      <c r="D912" s="96"/>
      <c r="E912" s="96"/>
      <c r="F912" s="96"/>
      <c r="G912" s="96"/>
      <c r="H912" s="96"/>
      <c r="I912" s="96"/>
      <c r="J912" s="96"/>
      <c r="K912" s="96"/>
      <c r="L912" s="96"/>
      <c r="M912" s="96"/>
      <c r="N912" s="96"/>
      <c r="O912" s="96"/>
      <c r="P912" s="96"/>
      <c r="Q912" s="96"/>
      <c r="R912" s="96"/>
      <c r="S912" s="96"/>
      <c r="T912" s="96"/>
      <c r="U912" s="96"/>
      <c r="V912" s="96"/>
      <c r="W912" s="96"/>
      <c r="X912" s="96"/>
      <c r="Y912" s="96"/>
      <c r="Z912" s="96"/>
      <c r="AA912" s="96"/>
    </row>
    <row r="913" spans="1:27" ht="15" hidden="1">
      <c r="A913" s="96"/>
      <c r="B913" s="96"/>
      <c r="C913" s="96"/>
      <c r="D913" s="96"/>
      <c r="E913" s="96"/>
      <c r="F913" s="96"/>
      <c r="G913" s="96"/>
      <c r="H913" s="96"/>
      <c r="I913" s="96"/>
      <c r="J913" s="96"/>
      <c r="K913" s="96"/>
      <c r="L913" s="96"/>
      <c r="M913" s="96"/>
      <c r="N913" s="96"/>
      <c r="O913" s="96"/>
      <c r="P913" s="96"/>
      <c r="Q913" s="96"/>
      <c r="R913" s="96"/>
      <c r="S913" s="96"/>
      <c r="T913" s="96"/>
      <c r="U913" s="96"/>
      <c r="V913" s="96"/>
      <c r="W913" s="96"/>
      <c r="X913" s="96"/>
      <c r="Y913" s="96"/>
      <c r="Z913" s="96"/>
      <c r="AA913" s="96"/>
    </row>
    <row r="914" spans="1:27" ht="15" hidden="1">
      <c r="A914" s="96"/>
      <c r="B914" s="96"/>
      <c r="C914" s="96"/>
      <c r="D914" s="96"/>
      <c r="E914" s="96"/>
      <c r="F914" s="96"/>
      <c r="G914" s="96"/>
      <c r="H914" s="96"/>
      <c r="I914" s="96"/>
      <c r="J914" s="96"/>
      <c r="K914" s="96"/>
      <c r="L914" s="96"/>
      <c r="M914" s="96"/>
      <c r="N914" s="96"/>
      <c r="O914" s="96"/>
      <c r="P914" s="96"/>
      <c r="Q914" s="96"/>
      <c r="R914" s="96"/>
      <c r="S914" s="96"/>
      <c r="T914" s="96"/>
      <c r="U914" s="96"/>
      <c r="V914" s="96"/>
      <c r="W914" s="96"/>
      <c r="X914" s="96"/>
      <c r="Y914" s="96"/>
      <c r="Z914" s="96"/>
      <c r="AA914" s="96"/>
    </row>
    <row r="915" spans="1:27" ht="15" hidden="1">
      <c r="A915" s="96"/>
      <c r="B915" s="96"/>
      <c r="C915" s="96"/>
      <c r="D915" s="96"/>
      <c r="E915" s="96"/>
      <c r="F915" s="96"/>
      <c r="G915" s="96"/>
      <c r="H915" s="96"/>
      <c r="I915" s="96"/>
      <c r="J915" s="96"/>
      <c r="K915" s="96"/>
      <c r="L915" s="96"/>
      <c r="M915" s="96"/>
      <c r="N915" s="96"/>
      <c r="O915" s="96"/>
      <c r="P915" s="96"/>
      <c r="Q915" s="96"/>
      <c r="R915" s="96"/>
      <c r="S915" s="96"/>
      <c r="T915" s="96"/>
      <c r="U915" s="96"/>
      <c r="V915" s="96"/>
      <c r="W915" s="96"/>
      <c r="X915" s="96"/>
      <c r="Y915" s="96"/>
      <c r="Z915" s="96"/>
      <c r="AA915" s="96"/>
    </row>
    <row r="916" spans="1:27" ht="15" hidden="1">
      <c r="A916" s="96"/>
      <c r="B916" s="96"/>
      <c r="C916" s="96"/>
      <c r="D916" s="96"/>
      <c r="E916" s="96"/>
      <c r="F916" s="96"/>
      <c r="G916" s="96"/>
      <c r="H916" s="96"/>
      <c r="I916" s="96"/>
      <c r="J916" s="96"/>
      <c r="K916" s="96"/>
      <c r="L916" s="96"/>
      <c r="M916" s="96"/>
      <c r="N916" s="96"/>
      <c r="O916" s="96"/>
      <c r="P916" s="96"/>
      <c r="Q916" s="96"/>
      <c r="R916" s="96"/>
      <c r="S916" s="96"/>
      <c r="T916" s="96"/>
      <c r="U916" s="96"/>
      <c r="V916" s="96"/>
      <c r="W916" s="96"/>
      <c r="X916" s="96"/>
      <c r="Y916" s="96"/>
      <c r="Z916" s="96"/>
      <c r="AA916" s="96"/>
    </row>
    <row r="917" spans="1:27" ht="15" hidden="1">
      <c r="A917" s="96"/>
      <c r="B917" s="96"/>
      <c r="C917" s="96"/>
      <c r="D917" s="96"/>
      <c r="E917" s="96"/>
      <c r="F917" s="96"/>
      <c r="G917" s="96"/>
      <c r="H917" s="96"/>
      <c r="I917" s="96"/>
      <c r="J917" s="96"/>
      <c r="K917" s="96"/>
      <c r="L917" s="96"/>
      <c r="M917" s="96"/>
      <c r="N917" s="96"/>
      <c r="O917" s="96"/>
      <c r="P917" s="96"/>
      <c r="Q917" s="96"/>
      <c r="R917" s="96"/>
      <c r="S917" s="96"/>
      <c r="T917" s="96"/>
      <c r="U917" s="96"/>
      <c r="V917" s="96"/>
      <c r="W917" s="96"/>
      <c r="X917" s="96"/>
      <c r="Y917" s="96"/>
      <c r="Z917" s="96"/>
      <c r="AA917" s="96"/>
    </row>
    <row r="918" spans="1:27" ht="15" hidden="1">
      <c r="A918" s="96"/>
      <c r="B918" s="96"/>
      <c r="C918" s="96"/>
      <c r="D918" s="96"/>
      <c r="E918" s="96"/>
      <c r="F918" s="96"/>
      <c r="G918" s="96"/>
      <c r="H918" s="96"/>
      <c r="I918" s="96"/>
      <c r="J918" s="96"/>
      <c r="K918" s="96"/>
      <c r="L918" s="96"/>
      <c r="M918" s="96"/>
      <c r="N918" s="96"/>
      <c r="O918" s="96"/>
      <c r="P918" s="96"/>
      <c r="Q918" s="96"/>
      <c r="R918" s="96"/>
      <c r="S918" s="96"/>
      <c r="T918" s="96"/>
      <c r="U918" s="96"/>
      <c r="V918" s="96"/>
      <c r="W918" s="96"/>
      <c r="X918" s="96"/>
      <c r="Y918" s="96"/>
      <c r="Z918" s="96"/>
      <c r="AA918" s="96"/>
    </row>
    <row r="919" spans="1:27" ht="15" hidden="1">
      <c r="A919" s="96"/>
      <c r="B919" s="96"/>
      <c r="C919" s="96"/>
      <c r="D919" s="96"/>
      <c r="E919" s="96"/>
      <c r="F919" s="96"/>
      <c r="G919" s="96"/>
      <c r="H919" s="96"/>
      <c r="I919" s="96"/>
      <c r="J919" s="96"/>
      <c r="K919" s="96"/>
      <c r="L919" s="96"/>
      <c r="M919" s="96"/>
      <c r="N919" s="96"/>
      <c r="O919" s="96"/>
      <c r="P919" s="96"/>
      <c r="Q919" s="96"/>
      <c r="R919" s="96"/>
      <c r="S919" s="96"/>
      <c r="T919" s="96"/>
      <c r="U919" s="96"/>
      <c r="V919" s="96"/>
      <c r="W919" s="96"/>
      <c r="X919" s="96"/>
      <c r="Y919" s="96"/>
      <c r="Z919" s="96"/>
      <c r="AA919" s="96"/>
    </row>
    <row r="920" spans="1:27" ht="15" hidden="1">
      <c r="A920" s="96"/>
      <c r="B920" s="96"/>
      <c r="C920" s="96"/>
      <c r="D920" s="96"/>
      <c r="E920" s="96"/>
      <c r="F920" s="96"/>
      <c r="G920" s="96"/>
      <c r="H920" s="96"/>
      <c r="I920" s="96"/>
      <c r="J920" s="96"/>
      <c r="K920" s="96"/>
      <c r="L920" s="96"/>
      <c r="M920" s="96"/>
      <c r="N920" s="96"/>
      <c r="O920" s="96"/>
      <c r="P920" s="96"/>
      <c r="Q920" s="96"/>
      <c r="R920" s="96"/>
      <c r="S920" s="96"/>
      <c r="T920" s="96"/>
      <c r="U920" s="96"/>
      <c r="V920" s="96"/>
      <c r="W920" s="96"/>
      <c r="X920" s="96"/>
      <c r="Y920" s="96"/>
      <c r="Z920" s="96"/>
      <c r="AA920" s="96"/>
    </row>
    <row r="921" spans="1:27" ht="15" hidden="1">
      <c r="A921" s="96"/>
      <c r="B921" s="96"/>
      <c r="C921" s="96"/>
      <c r="D921" s="96"/>
      <c r="E921" s="96"/>
      <c r="F921" s="96"/>
      <c r="G921" s="96"/>
      <c r="H921" s="96"/>
      <c r="I921" s="96"/>
      <c r="J921" s="96"/>
      <c r="K921" s="96"/>
      <c r="L921" s="96"/>
      <c r="M921" s="96"/>
      <c r="N921" s="96"/>
      <c r="O921" s="96"/>
      <c r="P921" s="96"/>
      <c r="Q921" s="96"/>
      <c r="R921" s="96"/>
      <c r="S921" s="96"/>
      <c r="T921" s="96"/>
      <c r="U921" s="96"/>
      <c r="V921" s="96"/>
      <c r="W921" s="96"/>
      <c r="X921" s="96"/>
      <c r="Y921" s="96"/>
      <c r="Z921" s="96"/>
      <c r="AA921" s="96"/>
    </row>
    <row r="922" spans="1:27" ht="15" hidden="1">
      <c r="A922" s="96"/>
      <c r="B922" s="96"/>
      <c r="C922" s="96"/>
      <c r="D922" s="96"/>
      <c r="E922" s="96"/>
      <c r="F922" s="96"/>
      <c r="G922" s="96"/>
      <c r="H922" s="96"/>
      <c r="I922" s="96"/>
      <c r="J922" s="96"/>
      <c r="K922" s="96"/>
      <c r="L922" s="96"/>
      <c r="M922" s="96"/>
      <c r="N922" s="96"/>
      <c r="O922" s="96"/>
      <c r="P922" s="96"/>
      <c r="Q922" s="96"/>
      <c r="R922" s="96"/>
      <c r="S922" s="96"/>
      <c r="T922" s="96"/>
      <c r="U922" s="96"/>
      <c r="V922" s="96"/>
      <c r="W922" s="96"/>
      <c r="X922" s="96"/>
      <c r="Y922" s="96"/>
      <c r="Z922" s="96"/>
      <c r="AA922" s="96"/>
    </row>
    <row r="923" spans="1:27" ht="15" hidden="1">
      <c r="A923" s="96"/>
      <c r="B923" s="96"/>
      <c r="C923" s="96"/>
      <c r="D923" s="96"/>
      <c r="E923" s="96"/>
      <c r="F923" s="96"/>
      <c r="G923" s="96"/>
      <c r="H923" s="96"/>
      <c r="I923" s="96"/>
      <c r="J923" s="96"/>
      <c r="K923" s="96"/>
      <c r="L923" s="96"/>
      <c r="M923" s="96"/>
      <c r="N923" s="96"/>
      <c r="O923" s="96"/>
      <c r="P923" s="96"/>
      <c r="Q923" s="96"/>
      <c r="R923" s="96"/>
      <c r="S923" s="96"/>
      <c r="T923" s="96"/>
      <c r="U923" s="96"/>
      <c r="V923" s="96"/>
      <c r="W923" s="96"/>
      <c r="X923" s="96"/>
      <c r="Y923" s="96"/>
      <c r="Z923" s="96"/>
      <c r="AA923" s="96"/>
    </row>
    <row r="924" spans="1:27" ht="15" hidden="1">
      <c r="A924" s="96"/>
      <c r="B924" s="96"/>
      <c r="C924" s="96"/>
      <c r="D924" s="96"/>
      <c r="E924" s="96"/>
      <c r="F924" s="96"/>
      <c r="G924" s="96"/>
      <c r="H924" s="96"/>
      <c r="I924" s="96"/>
      <c r="J924" s="96"/>
      <c r="K924" s="96"/>
      <c r="L924" s="96"/>
      <c r="M924" s="96"/>
      <c r="N924" s="96"/>
      <c r="O924" s="96"/>
      <c r="P924" s="96"/>
      <c r="Q924" s="96"/>
      <c r="R924" s="96"/>
      <c r="S924" s="96"/>
      <c r="T924" s="96"/>
      <c r="U924" s="96"/>
      <c r="V924" s="96"/>
      <c r="W924" s="96"/>
      <c r="X924" s="96"/>
      <c r="Y924" s="96"/>
      <c r="Z924" s="96"/>
      <c r="AA924" s="96"/>
    </row>
    <row r="925" spans="1:27" ht="15" hidden="1">
      <c r="A925" s="96"/>
      <c r="B925" s="96"/>
      <c r="C925" s="96"/>
      <c r="D925" s="96"/>
      <c r="E925" s="96"/>
      <c r="F925" s="96"/>
      <c r="G925" s="96"/>
      <c r="H925" s="96"/>
      <c r="I925" s="96"/>
      <c r="J925" s="96"/>
      <c r="K925" s="96"/>
      <c r="L925" s="96"/>
      <c r="M925" s="96"/>
      <c r="N925" s="96"/>
      <c r="O925" s="96"/>
      <c r="P925" s="96"/>
      <c r="Q925" s="96"/>
      <c r="R925" s="96"/>
      <c r="S925" s="96"/>
      <c r="T925" s="96"/>
      <c r="U925" s="96"/>
      <c r="V925" s="96"/>
      <c r="W925" s="96"/>
      <c r="X925" s="96"/>
      <c r="Y925" s="96"/>
      <c r="Z925" s="96"/>
      <c r="AA925" s="96"/>
    </row>
    <row r="926" spans="1:27" ht="15" hidden="1">
      <c r="A926" s="96"/>
      <c r="B926" s="96"/>
      <c r="C926" s="96"/>
      <c r="D926" s="96"/>
      <c r="E926" s="96"/>
      <c r="F926" s="96"/>
      <c r="G926" s="96"/>
      <c r="H926" s="96"/>
      <c r="I926" s="96"/>
      <c r="J926" s="96"/>
      <c r="K926" s="96"/>
      <c r="L926" s="96"/>
      <c r="M926" s="96"/>
      <c r="N926" s="96"/>
      <c r="O926" s="96"/>
      <c r="P926" s="96"/>
      <c r="Q926" s="96"/>
      <c r="R926" s="96"/>
      <c r="S926" s="96"/>
      <c r="T926" s="96"/>
      <c r="U926" s="96"/>
      <c r="V926" s="96"/>
      <c r="W926" s="96"/>
      <c r="X926" s="96"/>
      <c r="Y926" s="96"/>
      <c r="Z926" s="96"/>
      <c r="AA926" s="96"/>
    </row>
    <row r="927" spans="1:27" ht="15" hidden="1">
      <c r="A927" s="96"/>
      <c r="B927" s="96"/>
      <c r="C927" s="96"/>
      <c r="D927" s="96"/>
      <c r="E927" s="96"/>
      <c r="F927" s="96"/>
      <c r="G927" s="96"/>
      <c r="H927" s="96"/>
      <c r="I927" s="96"/>
      <c r="J927" s="96"/>
      <c r="K927" s="96"/>
      <c r="L927" s="96"/>
      <c r="M927" s="96"/>
      <c r="N927" s="96"/>
      <c r="O927" s="96"/>
      <c r="P927" s="96"/>
      <c r="Q927" s="96"/>
      <c r="R927" s="96"/>
      <c r="S927" s="96"/>
      <c r="T927" s="96"/>
      <c r="U927" s="96"/>
      <c r="V927" s="96"/>
      <c r="W927" s="96"/>
      <c r="X927" s="96"/>
      <c r="Y927" s="96"/>
      <c r="Z927" s="96"/>
      <c r="AA927" s="96"/>
    </row>
    <row r="928" spans="1:27" ht="15" hidden="1">
      <c r="A928" s="96"/>
      <c r="B928" s="96"/>
      <c r="C928" s="96"/>
      <c r="D928" s="96"/>
      <c r="E928" s="96"/>
      <c r="F928" s="96"/>
      <c r="G928" s="96"/>
      <c r="H928" s="96"/>
      <c r="I928" s="96"/>
      <c r="J928" s="96"/>
      <c r="K928" s="96"/>
      <c r="L928" s="96"/>
      <c r="M928" s="96"/>
      <c r="N928" s="96"/>
      <c r="O928" s="96"/>
      <c r="P928" s="96"/>
      <c r="Q928" s="96"/>
      <c r="R928" s="96"/>
      <c r="S928" s="96"/>
      <c r="T928" s="96"/>
      <c r="U928" s="96"/>
      <c r="V928" s="96"/>
      <c r="W928" s="96"/>
      <c r="X928" s="96"/>
      <c r="Y928" s="96"/>
      <c r="Z928" s="96"/>
      <c r="AA928" s="96"/>
    </row>
    <row r="929" spans="1:27" ht="15" hidden="1">
      <c r="A929" s="96"/>
      <c r="B929" s="96"/>
      <c r="C929" s="96"/>
      <c r="D929" s="96"/>
      <c r="E929" s="96"/>
      <c r="F929" s="96"/>
      <c r="G929" s="96"/>
      <c r="H929" s="96"/>
      <c r="I929" s="96"/>
      <c r="J929" s="96"/>
      <c r="K929" s="96"/>
      <c r="L929" s="96"/>
      <c r="M929" s="96"/>
      <c r="N929" s="96"/>
      <c r="O929" s="96"/>
      <c r="P929" s="96"/>
      <c r="Q929" s="96"/>
      <c r="R929" s="96"/>
      <c r="S929" s="96"/>
      <c r="T929" s="96"/>
      <c r="U929" s="96"/>
      <c r="V929" s="96"/>
      <c r="W929" s="96"/>
      <c r="X929" s="96"/>
      <c r="Y929" s="96"/>
      <c r="Z929" s="96"/>
      <c r="AA929" s="96"/>
    </row>
    <row r="930" spans="1:27" ht="15" hidden="1">
      <c r="A930" s="96"/>
      <c r="B930" s="96"/>
      <c r="C930" s="96"/>
      <c r="D930" s="96"/>
      <c r="E930" s="96"/>
      <c r="F930" s="96"/>
      <c r="G930" s="96"/>
      <c r="H930" s="96"/>
      <c r="I930" s="96"/>
      <c r="J930" s="96"/>
      <c r="K930" s="96"/>
      <c r="L930" s="96"/>
      <c r="M930" s="96"/>
      <c r="N930" s="96"/>
      <c r="O930" s="96"/>
      <c r="P930" s="96"/>
      <c r="Q930" s="96"/>
      <c r="R930" s="96"/>
      <c r="S930" s="96"/>
      <c r="T930" s="96"/>
      <c r="U930" s="96"/>
      <c r="V930" s="96"/>
      <c r="W930" s="96"/>
      <c r="X930" s="96"/>
      <c r="Y930" s="96"/>
      <c r="Z930" s="96"/>
      <c r="AA930" s="96"/>
    </row>
    <row r="931" spans="1:27" ht="15" hidden="1">
      <c r="A931" s="96"/>
      <c r="B931" s="96"/>
      <c r="C931" s="96"/>
      <c r="D931" s="96"/>
      <c r="E931" s="96"/>
      <c r="F931" s="96"/>
      <c r="G931" s="96"/>
      <c r="H931" s="96"/>
      <c r="I931" s="96"/>
      <c r="J931" s="96"/>
      <c r="K931" s="96"/>
      <c r="L931" s="96"/>
      <c r="M931" s="96"/>
      <c r="N931" s="96"/>
      <c r="O931" s="96"/>
      <c r="P931" s="96"/>
      <c r="Q931" s="96"/>
      <c r="R931" s="96"/>
      <c r="S931" s="96"/>
      <c r="T931" s="96"/>
      <c r="U931" s="96"/>
      <c r="V931" s="96"/>
      <c r="W931" s="96"/>
      <c r="X931" s="96"/>
      <c r="Y931" s="96"/>
      <c r="Z931" s="96"/>
      <c r="AA931" s="96"/>
    </row>
    <row r="932" spans="1:27" ht="15" hidden="1">
      <c r="A932" s="96"/>
      <c r="B932" s="96"/>
      <c r="C932" s="96"/>
      <c r="D932" s="96"/>
      <c r="E932" s="96"/>
      <c r="F932" s="96"/>
      <c r="G932" s="96"/>
      <c r="H932" s="96"/>
      <c r="I932" s="96"/>
      <c r="J932" s="96"/>
      <c r="K932" s="96"/>
      <c r="L932" s="96"/>
      <c r="M932" s="96"/>
      <c r="N932" s="96"/>
      <c r="O932" s="96"/>
      <c r="P932" s="96"/>
      <c r="Q932" s="96"/>
      <c r="R932" s="96"/>
      <c r="S932" s="96"/>
      <c r="T932" s="96"/>
      <c r="U932" s="96"/>
      <c r="V932" s="96"/>
      <c r="W932" s="96"/>
      <c r="X932" s="96"/>
      <c r="Y932" s="96"/>
      <c r="Z932" s="96"/>
      <c r="AA932" s="96"/>
    </row>
    <row r="933" spans="1:27" ht="15" hidden="1">
      <c r="A933" s="96"/>
      <c r="B933" s="96"/>
      <c r="C933" s="96"/>
      <c r="D933" s="96"/>
      <c r="E933" s="96"/>
      <c r="F933" s="96"/>
      <c r="G933" s="96"/>
      <c r="H933" s="96"/>
      <c r="I933" s="96"/>
      <c r="J933" s="96"/>
      <c r="K933" s="96"/>
      <c r="L933" s="96"/>
      <c r="M933" s="96"/>
      <c r="N933" s="96"/>
      <c r="O933" s="96"/>
      <c r="P933" s="96"/>
      <c r="Q933" s="96"/>
      <c r="R933" s="96"/>
      <c r="S933" s="96"/>
      <c r="T933" s="96"/>
      <c r="U933" s="96"/>
      <c r="V933" s="96"/>
      <c r="W933" s="96"/>
      <c r="X933" s="96"/>
      <c r="Y933" s="96"/>
      <c r="Z933" s="96"/>
      <c r="AA933" s="96"/>
    </row>
    <row r="934" spans="1:27" ht="15" hidden="1">
      <c r="A934" s="96"/>
      <c r="B934" s="96"/>
      <c r="C934" s="96"/>
      <c r="D934" s="96"/>
      <c r="E934" s="96"/>
      <c r="F934" s="96"/>
      <c r="G934" s="96"/>
      <c r="H934" s="96"/>
      <c r="I934" s="96"/>
      <c r="J934" s="96"/>
      <c r="K934" s="96"/>
      <c r="L934" s="96"/>
      <c r="M934" s="96"/>
      <c r="N934" s="96"/>
      <c r="O934" s="96"/>
      <c r="P934" s="96"/>
      <c r="Q934" s="96"/>
      <c r="R934" s="96"/>
      <c r="S934" s="96"/>
      <c r="T934" s="96"/>
      <c r="U934" s="96"/>
      <c r="V934" s="96"/>
      <c r="W934" s="96"/>
      <c r="X934" s="96"/>
      <c r="Y934" s="96"/>
      <c r="Z934" s="96"/>
      <c r="AA934" s="96"/>
    </row>
    <row r="935" spans="1:27" ht="15" hidden="1">
      <c r="A935" s="96"/>
      <c r="B935" s="96"/>
      <c r="C935" s="96"/>
      <c r="D935" s="96"/>
      <c r="E935" s="96"/>
      <c r="F935" s="96"/>
      <c r="G935" s="96"/>
      <c r="H935" s="96"/>
      <c r="I935" s="96"/>
      <c r="J935" s="96"/>
      <c r="K935" s="96"/>
      <c r="L935" s="96"/>
      <c r="M935" s="96"/>
      <c r="N935" s="96"/>
      <c r="O935" s="96"/>
      <c r="P935" s="96"/>
      <c r="Q935" s="96"/>
      <c r="R935" s="96"/>
      <c r="S935" s="96"/>
      <c r="T935" s="96"/>
      <c r="U935" s="96"/>
      <c r="V935" s="96"/>
      <c r="W935" s="96"/>
      <c r="X935" s="96"/>
      <c r="Y935" s="96"/>
      <c r="Z935" s="96"/>
      <c r="AA935" s="96"/>
    </row>
    <row r="936" spans="1:27" ht="15" hidden="1">
      <c r="A936" s="96"/>
      <c r="B936" s="96"/>
      <c r="C936" s="96"/>
      <c r="D936" s="96"/>
      <c r="E936" s="96"/>
      <c r="F936" s="96"/>
      <c r="G936" s="96"/>
      <c r="H936" s="96"/>
      <c r="I936" s="96"/>
      <c r="J936" s="96"/>
      <c r="K936" s="96"/>
      <c r="L936" s="96"/>
      <c r="M936" s="96"/>
      <c r="N936" s="96"/>
      <c r="O936" s="96"/>
      <c r="P936" s="96"/>
      <c r="Q936" s="96"/>
      <c r="R936" s="96"/>
      <c r="S936" s="96"/>
      <c r="T936" s="96"/>
      <c r="U936" s="96"/>
      <c r="V936" s="96"/>
      <c r="W936" s="96"/>
      <c r="X936" s="96"/>
      <c r="Y936" s="96"/>
      <c r="Z936" s="96"/>
      <c r="AA936" s="96"/>
    </row>
    <row r="937" spans="1:27" ht="15" hidden="1">
      <c r="A937" s="96"/>
      <c r="B937" s="96"/>
      <c r="C937" s="96"/>
      <c r="D937" s="96"/>
      <c r="E937" s="96"/>
      <c r="F937" s="96"/>
      <c r="G937" s="96"/>
      <c r="H937" s="96"/>
      <c r="I937" s="96"/>
      <c r="J937" s="96"/>
      <c r="K937" s="96"/>
      <c r="L937" s="96"/>
      <c r="M937" s="96"/>
      <c r="N937" s="96"/>
      <c r="O937" s="96"/>
      <c r="P937" s="96"/>
      <c r="Q937" s="96"/>
      <c r="R937" s="96"/>
      <c r="S937" s="96"/>
      <c r="T937" s="96"/>
      <c r="U937" s="96"/>
      <c r="V937" s="96"/>
      <c r="W937" s="96"/>
      <c r="X937" s="96"/>
      <c r="Y937" s="96"/>
      <c r="Z937" s="96"/>
      <c r="AA937" s="96"/>
    </row>
    <row r="938" spans="1:27" ht="15" hidden="1">
      <c r="A938" s="96"/>
      <c r="B938" s="96"/>
      <c r="C938" s="96"/>
      <c r="D938" s="96"/>
      <c r="E938" s="96"/>
      <c r="F938" s="96"/>
      <c r="G938" s="96"/>
      <c r="H938" s="96"/>
      <c r="I938" s="96"/>
      <c r="J938" s="96"/>
      <c r="K938" s="96"/>
      <c r="L938" s="96"/>
      <c r="M938" s="96"/>
      <c r="N938" s="96"/>
      <c r="O938" s="96"/>
      <c r="P938" s="96"/>
      <c r="Q938" s="96"/>
      <c r="R938" s="96"/>
      <c r="S938" s="96"/>
      <c r="T938" s="96"/>
      <c r="U938" s="96"/>
      <c r="V938" s="96"/>
      <c r="W938" s="96"/>
      <c r="X938" s="96"/>
      <c r="Y938" s="96"/>
      <c r="Z938" s="96"/>
      <c r="AA938" s="96"/>
    </row>
    <row r="939" spans="1:27" ht="15" hidden="1">
      <c r="A939" s="96"/>
      <c r="B939" s="96"/>
      <c r="C939" s="96"/>
      <c r="D939" s="96"/>
      <c r="E939" s="96"/>
      <c r="F939" s="96"/>
      <c r="G939" s="96"/>
      <c r="H939" s="96"/>
      <c r="I939" s="96"/>
      <c r="J939" s="96"/>
      <c r="K939" s="96"/>
      <c r="L939" s="96"/>
      <c r="M939" s="96"/>
      <c r="N939" s="96"/>
      <c r="O939" s="96"/>
      <c r="P939" s="96"/>
      <c r="Q939" s="96"/>
      <c r="R939" s="96"/>
      <c r="S939" s="96"/>
      <c r="T939" s="96"/>
      <c r="U939" s="96"/>
      <c r="V939" s="96"/>
      <c r="W939" s="96"/>
      <c r="X939" s="96"/>
      <c r="Y939" s="96"/>
      <c r="Z939" s="96"/>
      <c r="AA939" s="96"/>
    </row>
    <row r="940" spans="1:27" ht="15" hidden="1">
      <c r="A940" s="96"/>
      <c r="B940" s="96"/>
      <c r="C940" s="96"/>
      <c r="D940" s="96"/>
      <c r="E940" s="96"/>
      <c r="F940" s="96"/>
      <c r="G940" s="96"/>
      <c r="H940" s="96"/>
      <c r="I940" s="96"/>
      <c r="J940" s="96"/>
      <c r="K940" s="96"/>
      <c r="L940" s="96"/>
      <c r="M940" s="96"/>
      <c r="N940" s="96"/>
      <c r="O940" s="96"/>
      <c r="P940" s="96"/>
      <c r="Q940" s="96"/>
      <c r="R940" s="96"/>
      <c r="S940" s="96"/>
      <c r="T940" s="96"/>
      <c r="U940" s="96"/>
      <c r="V940" s="96"/>
      <c r="W940" s="96"/>
      <c r="X940" s="96"/>
      <c r="Y940" s="96"/>
      <c r="Z940" s="96"/>
      <c r="AA940" s="96"/>
    </row>
    <row r="941" spans="1:27" ht="15" hidden="1">
      <c r="A941" s="96"/>
      <c r="B941" s="96"/>
      <c r="C941" s="96"/>
      <c r="D941" s="96"/>
      <c r="E941" s="96"/>
      <c r="F941" s="96"/>
      <c r="G941" s="96"/>
      <c r="H941" s="96"/>
      <c r="I941" s="96"/>
      <c r="J941" s="96"/>
      <c r="K941" s="96"/>
      <c r="L941" s="96"/>
      <c r="M941" s="96"/>
      <c r="N941" s="96"/>
      <c r="O941" s="96"/>
      <c r="P941" s="96"/>
      <c r="Q941" s="96"/>
      <c r="R941" s="96"/>
      <c r="S941" s="96"/>
      <c r="T941" s="96"/>
      <c r="U941" s="96"/>
      <c r="V941" s="96"/>
      <c r="W941" s="96"/>
      <c r="X941" s="96"/>
      <c r="Y941" s="96"/>
      <c r="Z941" s="96"/>
      <c r="AA941" s="96"/>
    </row>
    <row r="942" spans="1:27" ht="15" hidden="1">
      <c r="A942" s="96"/>
      <c r="B942" s="96"/>
      <c r="C942" s="96"/>
      <c r="D942" s="96"/>
      <c r="E942" s="96"/>
      <c r="F942" s="96"/>
      <c r="G942" s="96"/>
      <c r="H942" s="96"/>
      <c r="I942" s="96"/>
      <c r="J942" s="96"/>
      <c r="K942" s="96"/>
      <c r="L942" s="96"/>
      <c r="M942" s="96"/>
      <c r="N942" s="96"/>
      <c r="O942" s="96"/>
      <c r="P942" s="96"/>
      <c r="Q942" s="96"/>
      <c r="R942" s="96"/>
      <c r="S942" s="96"/>
      <c r="T942" s="96"/>
      <c r="U942" s="96"/>
      <c r="V942" s="96"/>
      <c r="W942" s="96"/>
      <c r="X942" s="96"/>
      <c r="Y942" s="96"/>
      <c r="Z942" s="96"/>
      <c r="AA942" s="96"/>
    </row>
    <row r="943" spans="1:27" ht="15" hidden="1">
      <c r="A943" s="96"/>
      <c r="B943" s="96"/>
      <c r="C943" s="96"/>
      <c r="D943" s="96"/>
      <c r="E943" s="96"/>
      <c r="F943" s="96"/>
      <c r="G943" s="96"/>
      <c r="H943" s="96"/>
      <c r="I943" s="96"/>
      <c r="J943" s="96"/>
      <c r="K943" s="96"/>
      <c r="L943" s="96"/>
      <c r="M943" s="96"/>
      <c r="N943" s="96"/>
      <c r="O943" s="96"/>
      <c r="P943" s="96"/>
      <c r="Q943" s="96"/>
      <c r="R943" s="96"/>
      <c r="S943" s="96"/>
      <c r="T943" s="96"/>
      <c r="U943" s="96"/>
      <c r="V943" s="96"/>
      <c r="W943" s="96"/>
      <c r="X943" s="96"/>
      <c r="Y943" s="96"/>
      <c r="Z943" s="96"/>
      <c r="AA943" s="96"/>
    </row>
    <row r="944" spans="1:27" ht="15" hidden="1">
      <c r="A944" s="96"/>
      <c r="B944" s="96"/>
      <c r="C944" s="96"/>
      <c r="D944" s="96"/>
      <c r="E944" s="96"/>
      <c r="F944" s="96"/>
      <c r="G944" s="96"/>
      <c r="H944" s="96"/>
      <c r="I944" s="96"/>
      <c r="J944" s="96"/>
      <c r="K944" s="96"/>
      <c r="L944" s="96"/>
      <c r="M944" s="96"/>
      <c r="N944" s="96"/>
      <c r="O944" s="96"/>
      <c r="P944" s="96"/>
      <c r="Q944" s="96"/>
      <c r="R944" s="96"/>
      <c r="S944" s="96"/>
      <c r="T944" s="96"/>
      <c r="U944" s="96"/>
      <c r="V944" s="96"/>
      <c r="W944" s="96"/>
      <c r="X944" s="96"/>
      <c r="Y944" s="96"/>
      <c r="Z944" s="96"/>
      <c r="AA944" s="96"/>
    </row>
    <row r="945" spans="1:27" ht="15" hidden="1">
      <c r="A945" s="96"/>
      <c r="B945" s="96"/>
      <c r="C945" s="96"/>
      <c r="D945" s="96"/>
      <c r="E945" s="96"/>
      <c r="F945" s="96"/>
      <c r="G945" s="96"/>
      <c r="H945" s="96"/>
      <c r="I945" s="96"/>
      <c r="J945" s="96"/>
      <c r="K945" s="96"/>
      <c r="L945" s="96"/>
      <c r="M945" s="96"/>
      <c r="N945" s="96"/>
      <c r="O945" s="96"/>
      <c r="P945" s="96"/>
      <c r="Q945" s="96"/>
      <c r="R945" s="96"/>
      <c r="S945" s="96"/>
      <c r="T945" s="96"/>
      <c r="U945" s="96"/>
      <c r="V945" s="96"/>
      <c r="W945" s="96"/>
      <c r="X945" s="96"/>
      <c r="Y945" s="96"/>
      <c r="Z945" s="96"/>
      <c r="AA945" s="96"/>
    </row>
    <row r="946" spans="1:27" ht="15" hidden="1">
      <c r="A946" s="96"/>
      <c r="B946" s="96"/>
      <c r="C946" s="96"/>
      <c r="D946" s="96"/>
      <c r="E946" s="96"/>
      <c r="F946" s="96"/>
      <c r="G946" s="96"/>
      <c r="H946" s="96"/>
      <c r="I946" s="96"/>
      <c r="J946" s="96"/>
      <c r="K946" s="96"/>
      <c r="L946" s="96"/>
      <c r="M946" s="96"/>
      <c r="N946" s="96"/>
      <c r="O946" s="96"/>
      <c r="P946" s="96"/>
      <c r="Q946" s="96"/>
      <c r="R946" s="96"/>
      <c r="S946" s="96"/>
      <c r="T946" s="96"/>
      <c r="U946" s="96"/>
      <c r="V946" s="96"/>
      <c r="W946" s="96"/>
      <c r="X946" s="96"/>
      <c r="Y946" s="96"/>
      <c r="Z946" s="96"/>
      <c r="AA946" s="96"/>
    </row>
    <row r="947" spans="1:27" ht="15" hidden="1">
      <c r="A947" s="96"/>
      <c r="B947" s="96"/>
      <c r="C947" s="96"/>
      <c r="D947" s="96"/>
      <c r="E947" s="96"/>
      <c r="F947" s="96"/>
      <c r="G947" s="96"/>
      <c r="H947" s="96"/>
      <c r="I947" s="96"/>
      <c r="J947" s="96"/>
      <c r="K947" s="96"/>
      <c r="L947" s="96"/>
      <c r="M947" s="96"/>
      <c r="N947" s="96"/>
      <c r="O947" s="96"/>
      <c r="P947" s="96"/>
      <c r="Q947" s="96"/>
      <c r="R947" s="96"/>
      <c r="S947" s="96"/>
      <c r="T947" s="96"/>
      <c r="U947" s="96"/>
      <c r="V947" s="96"/>
      <c r="W947" s="96"/>
      <c r="X947" s="96"/>
      <c r="Y947" s="96"/>
      <c r="Z947" s="96"/>
      <c r="AA947" s="96"/>
    </row>
    <row r="948" spans="1:27" ht="15" hidden="1">
      <c r="A948" s="96"/>
      <c r="B948" s="96"/>
      <c r="C948" s="96"/>
      <c r="D948" s="96"/>
      <c r="E948" s="96"/>
      <c r="F948" s="96"/>
      <c r="G948" s="96"/>
      <c r="H948" s="96"/>
      <c r="I948" s="96"/>
      <c r="J948" s="96"/>
      <c r="K948" s="96"/>
      <c r="L948" s="96"/>
      <c r="M948" s="96"/>
      <c r="N948" s="96"/>
      <c r="O948" s="96"/>
      <c r="P948" s="96"/>
      <c r="Q948" s="96"/>
      <c r="R948" s="96"/>
      <c r="S948" s="96"/>
      <c r="T948" s="96"/>
      <c r="U948" s="96"/>
      <c r="V948" s="96"/>
      <c r="W948" s="96"/>
      <c r="X948" s="96"/>
      <c r="Y948" s="96"/>
      <c r="Z948" s="96"/>
      <c r="AA948" s="96"/>
    </row>
    <row r="949" spans="1:27" ht="15" hidden="1">
      <c r="A949" s="96"/>
      <c r="B949" s="96"/>
      <c r="C949" s="96"/>
      <c r="D949" s="96"/>
      <c r="E949" s="96"/>
      <c r="F949" s="96"/>
      <c r="G949" s="96"/>
      <c r="H949" s="96"/>
      <c r="I949" s="96"/>
      <c r="J949" s="96"/>
      <c r="K949" s="96"/>
      <c r="L949" s="96"/>
      <c r="M949" s="96"/>
      <c r="N949" s="96"/>
      <c r="O949" s="96"/>
      <c r="P949" s="96"/>
      <c r="Q949" s="96"/>
      <c r="R949" s="96"/>
      <c r="S949" s="96"/>
      <c r="T949" s="96"/>
      <c r="U949" s="96"/>
      <c r="V949" s="96"/>
      <c r="W949" s="96"/>
      <c r="X949" s="96"/>
      <c r="Y949" s="96"/>
      <c r="Z949" s="96"/>
      <c r="AA949" s="96"/>
    </row>
    <row r="950" spans="1:27" ht="15" hidden="1">
      <c r="A950" s="96"/>
      <c r="B950" s="96"/>
      <c r="C950" s="96"/>
      <c r="D950" s="96"/>
      <c r="E950" s="96"/>
      <c r="F950" s="96"/>
      <c r="G950" s="96"/>
      <c r="H950" s="96"/>
      <c r="I950" s="96"/>
      <c r="J950" s="96"/>
      <c r="K950" s="96"/>
      <c r="L950" s="96"/>
      <c r="M950" s="96"/>
      <c r="N950" s="96"/>
      <c r="O950" s="96"/>
      <c r="P950" s="96"/>
      <c r="Q950" s="96"/>
      <c r="R950" s="96"/>
      <c r="S950" s="96"/>
      <c r="T950" s="96"/>
      <c r="U950" s="96"/>
      <c r="V950" s="96"/>
      <c r="W950" s="96"/>
      <c r="X950" s="96"/>
      <c r="Y950" s="96"/>
      <c r="Z950" s="96"/>
      <c r="AA950" s="96"/>
    </row>
    <row r="951" spans="1:27" ht="15" hidden="1">
      <c r="A951" s="96"/>
      <c r="B951" s="96"/>
      <c r="C951" s="96"/>
      <c r="D951" s="96"/>
      <c r="E951" s="96"/>
      <c r="F951" s="96"/>
      <c r="G951" s="96"/>
      <c r="H951" s="96"/>
      <c r="I951" s="96"/>
      <c r="J951" s="96"/>
      <c r="K951" s="96"/>
      <c r="L951" s="96"/>
      <c r="M951" s="96"/>
      <c r="N951" s="96"/>
      <c r="O951" s="96"/>
      <c r="P951" s="96"/>
      <c r="Q951" s="96"/>
      <c r="R951" s="96"/>
      <c r="S951" s="96"/>
      <c r="T951" s="96"/>
      <c r="U951" s="96"/>
      <c r="V951" s="96"/>
      <c r="W951" s="96"/>
      <c r="X951" s="96"/>
      <c r="Y951" s="96"/>
      <c r="Z951" s="96"/>
      <c r="AA951" s="96"/>
    </row>
    <row r="952" spans="1:27" ht="15" hidden="1">
      <c r="A952" s="96"/>
      <c r="B952" s="96"/>
      <c r="C952" s="96"/>
      <c r="D952" s="96"/>
      <c r="E952" s="96"/>
      <c r="F952" s="96"/>
      <c r="G952" s="96"/>
      <c r="H952" s="96"/>
      <c r="I952" s="96"/>
      <c r="J952" s="96"/>
      <c r="K952" s="96"/>
      <c r="L952" s="96"/>
      <c r="M952" s="96"/>
      <c r="N952" s="96"/>
      <c r="O952" s="96"/>
      <c r="P952" s="96"/>
      <c r="Q952" s="96"/>
      <c r="R952" s="96"/>
      <c r="S952" s="96"/>
      <c r="T952" s="96"/>
      <c r="U952" s="96"/>
      <c r="V952" s="96"/>
      <c r="W952" s="96"/>
      <c r="X952" s="96"/>
      <c r="Y952" s="96"/>
      <c r="Z952" s="96"/>
      <c r="AA952" s="96"/>
    </row>
    <row r="953" spans="1:27" ht="15" hidden="1">
      <c r="A953" s="96"/>
      <c r="B953" s="96"/>
      <c r="C953" s="96"/>
      <c r="D953" s="96"/>
      <c r="E953" s="96"/>
      <c r="F953" s="96"/>
      <c r="G953" s="96"/>
      <c r="H953" s="96"/>
      <c r="I953" s="96"/>
      <c r="J953" s="96"/>
      <c r="K953" s="96"/>
      <c r="L953" s="96"/>
      <c r="M953" s="96"/>
      <c r="N953" s="96"/>
      <c r="O953" s="96"/>
      <c r="P953" s="96"/>
      <c r="Q953" s="96"/>
      <c r="R953" s="96"/>
      <c r="S953" s="96"/>
      <c r="T953" s="96"/>
      <c r="U953" s="96"/>
      <c r="V953" s="96"/>
      <c r="W953" s="96"/>
      <c r="X953" s="96"/>
      <c r="Y953" s="96"/>
      <c r="Z953" s="96"/>
      <c r="AA953" s="96"/>
    </row>
    <row r="954" spans="1:27" ht="15" hidden="1">
      <c r="A954" s="96"/>
      <c r="B954" s="96"/>
      <c r="C954" s="96"/>
      <c r="D954" s="96"/>
      <c r="E954" s="96"/>
      <c r="F954" s="96"/>
      <c r="G954" s="96"/>
      <c r="H954" s="96"/>
      <c r="I954" s="96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6"/>
      <c r="U954" s="96"/>
      <c r="V954" s="96"/>
      <c r="W954" s="96"/>
      <c r="X954" s="96"/>
      <c r="Y954" s="96"/>
      <c r="Z954" s="96"/>
      <c r="AA954" s="96"/>
    </row>
    <row r="955" spans="1:27" ht="15" hidden="1">
      <c r="A955" s="96"/>
      <c r="B955" s="96"/>
      <c r="C955" s="96"/>
      <c r="D955" s="96"/>
      <c r="E955" s="96"/>
      <c r="F955" s="96"/>
      <c r="G955" s="96"/>
      <c r="H955" s="96"/>
      <c r="I955" s="96"/>
      <c r="J955" s="96"/>
      <c r="K955" s="96"/>
      <c r="L955" s="96"/>
      <c r="M955" s="96"/>
      <c r="N955" s="96"/>
      <c r="O955" s="96"/>
      <c r="P955" s="96"/>
      <c r="Q955" s="96"/>
      <c r="R955" s="96"/>
      <c r="S955" s="96"/>
      <c r="T955" s="96"/>
      <c r="U955" s="96"/>
      <c r="V955" s="96"/>
      <c r="W955" s="96"/>
      <c r="X955" s="96"/>
      <c r="Y955" s="96"/>
      <c r="Z955" s="96"/>
      <c r="AA955" s="96"/>
    </row>
    <row r="956" spans="1:27" ht="15" hidden="1">
      <c r="A956" s="96"/>
      <c r="B956" s="96"/>
      <c r="C956" s="96"/>
      <c r="D956" s="96"/>
      <c r="E956" s="96"/>
      <c r="F956" s="96"/>
      <c r="G956" s="96"/>
      <c r="H956" s="96"/>
      <c r="I956" s="96"/>
      <c r="J956" s="96"/>
      <c r="K956" s="96"/>
      <c r="L956" s="96"/>
      <c r="M956" s="96"/>
      <c r="N956" s="96"/>
      <c r="O956" s="96"/>
      <c r="P956" s="96"/>
      <c r="Q956" s="96"/>
      <c r="R956" s="96"/>
      <c r="S956" s="96"/>
      <c r="T956" s="96"/>
      <c r="U956" s="96"/>
      <c r="V956" s="96"/>
      <c r="W956" s="96"/>
      <c r="X956" s="96"/>
      <c r="Y956" s="96"/>
      <c r="Z956" s="96"/>
      <c r="AA956" s="96"/>
    </row>
    <row r="957" spans="1:27" ht="15" hidden="1">
      <c r="A957" s="96"/>
      <c r="B957" s="96"/>
      <c r="C957" s="96"/>
      <c r="D957" s="96"/>
      <c r="E957" s="96"/>
      <c r="F957" s="96"/>
      <c r="G957" s="96"/>
      <c r="H957" s="96"/>
      <c r="I957" s="96"/>
      <c r="J957" s="96"/>
      <c r="K957" s="96"/>
      <c r="L957" s="96"/>
      <c r="M957" s="96"/>
      <c r="N957" s="96"/>
      <c r="O957" s="96"/>
      <c r="P957" s="96"/>
      <c r="Q957" s="96"/>
      <c r="R957" s="96"/>
      <c r="S957" s="96"/>
      <c r="T957" s="96"/>
      <c r="U957" s="96"/>
      <c r="V957" s="96"/>
      <c r="W957" s="96"/>
      <c r="X957" s="96"/>
      <c r="Y957" s="96"/>
      <c r="Z957" s="96"/>
      <c r="AA957" s="96"/>
    </row>
    <row r="958" spans="1:27" ht="15" hidden="1">
      <c r="A958" s="96"/>
      <c r="B958" s="96"/>
      <c r="C958" s="96"/>
      <c r="D958" s="96"/>
      <c r="E958" s="96"/>
      <c r="F958" s="96"/>
      <c r="G958" s="96"/>
      <c r="H958" s="96"/>
      <c r="I958" s="96"/>
      <c r="J958" s="96"/>
      <c r="K958" s="96"/>
      <c r="L958" s="96"/>
      <c r="M958" s="96"/>
      <c r="N958" s="96"/>
      <c r="O958" s="96"/>
      <c r="P958" s="96"/>
      <c r="Q958" s="96"/>
      <c r="R958" s="96"/>
      <c r="S958" s="96"/>
      <c r="T958" s="96"/>
      <c r="U958" s="96"/>
      <c r="V958" s="96"/>
      <c r="W958" s="96"/>
      <c r="X958" s="96"/>
      <c r="Y958" s="96"/>
      <c r="Z958" s="96"/>
      <c r="AA958" s="96"/>
    </row>
    <row r="959" spans="1:27" ht="15" hidden="1">
      <c r="A959" s="96"/>
      <c r="B959" s="96"/>
      <c r="C959" s="96"/>
      <c r="D959" s="96"/>
      <c r="E959" s="96"/>
      <c r="F959" s="96"/>
      <c r="G959" s="96"/>
      <c r="H959" s="96"/>
      <c r="I959" s="96"/>
      <c r="J959" s="96"/>
      <c r="K959" s="96"/>
      <c r="L959" s="96"/>
      <c r="M959" s="96"/>
      <c r="N959" s="96"/>
      <c r="O959" s="96"/>
      <c r="P959" s="96"/>
      <c r="Q959" s="96"/>
      <c r="R959" s="96"/>
      <c r="S959" s="96"/>
      <c r="T959" s="96"/>
      <c r="U959" s="96"/>
      <c r="V959" s="96"/>
      <c r="W959" s="96"/>
      <c r="X959" s="96"/>
      <c r="Y959" s="96"/>
      <c r="Z959" s="96"/>
      <c r="AA959" s="96"/>
    </row>
    <row r="960" spans="1:27" ht="15" hidden="1">
      <c r="A960" s="96"/>
      <c r="B960" s="96"/>
      <c r="C960" s="96"/>
      <c r="D960" s="96"/>
      <c r="E960" s="96"/>
      <c r="F960" s="96"/>
      <c r="G960" s="96"/>
      <c r="H960" s="96"/>
      <c r="I960" s="96"/>
      <c r="J960" s="96"/>
      <c r="K960" s="96"/>
      <c r="L960" s="96"/>
      <c r="M960" s="96"/>
      <c r="N960" s="96"/>
      <c r="O960" s="96"/>
      <c r="P960" s="96"/>
      <c r="Q960" s="96"/>
      <c r="R960" s="96"/>
      <c r="S960" s="96"/>
      <c r="T960" s="96"/>
      <c r="U960" s="96"/>
      <c r="V960" s="96"/>
      <c r="W960" s="96"/>
      <c r="X960" s="96"/>
      <c r="Y960" s="96"/>
      <c r="Z960" s="96"/>
      <c r="AA960" s="96"/>
    </row>
    <row r="961" spans="1:27" ht="15" hidden="1">
      <c r="A961" s="96"/>
      <c r="B961" s="96"/>
      <c r="C961" s="96"/>
      <c r="D961" s="96"/>
      <c r="E961" s="96"/>
      <c r="F961" s="96"/>
      <c r="G961" s="96"/>
      <c r="H961" s="96"/>
      <c r="I961" s="96"/>
      <c r="J961" s="96"/>
      <c r="K961" s="96"/>
      <c r="L961" s="96"/>
      <c r="M961" s="96"/>
      <c r="N961" s="96"/>
      <c r="O961" s="96"/>
      <c r="P961" s="96"/>
      <c r="Q961" s="96"/>
      <c r="R961" s="96"/>
      <c r="S961" s="96"/>
      <c r="T961" s="96"/>
      <c r="U961" s="96"/>
      <c r="V961" s="96"/>
      <c r="W961" s="96"/>
      <c r="X961" s="96"/>
      <c r="Y961" s="96"/>
      <c r="Z961" s="96"/>
      <c r="AA961" s="96"/>
    </row>
    <row r="962" spans="1:27" ht="15" hidden="1">
      <c r="A962" s="96"/>
      <c r="B962" s="96"/>
      <c r="C962" s="96"/>
      <c r="D962" s="96"/>
      <c r="E962" s="96"/>
      <c r="F962" s="96"/>
      <c r="G962" s="96"/>
      <c r="H962" s="96"/>
      <c r="I962" s="96"/>
      <c r="J962" s="96"/>
      <c r="K962" s="96"/>
      <c r="L962" s="96"/>
      <c r="M962" s="96"/>
      <c r="N962" s="96"/>
      <c r="O962" s="96"/>
      <c r="P962" s="96"/>
      <c r="Q962" s="96"/>
      <c r="R962" s="96"/>
      <c r="S962" s="96"/>
      <c r="T962" s="96"/>
      <c r="U962" s="96"/>
      <c r="V962" s="96"/>
      <c r="W962" s="96"/>
      <c r="X962" s="96"/>
      <c r="Y962" s="96"/>
      <c r="Z962" s="96"/>
      <c r="AA962" s="96"/>
    </row>
    <row r="963" spans="1:27" ht="15" hidden="1">
      <c r="A963" s="96"/>
      <c r="B963" s="96"/>
      <c r="C963" s="96"/>
      <c r="D963" s="96"/>
      <c r="E963" s="96"/>
      <c r="F963" s="96"/>
      <c r="G963" s="96"/>
      <c r="H963" s="96"/>
      <c r="I963" s="96"/>
      <c r="J963" s="96"/>
      <c r="K963" s="96"/>
      <c r="L963" s="96"/>
      <c r="M963" s="96"/>
      <c r="N963" s="96"/>
      <c r="O963" s="96"/>
      <c r="P963" s="96"/>
      <c r="Q963" s="96"/>
      <c r="R963" s="96"/>
      <c r="S963" s="96"/>
      <c r="T963" s="96"/>
      <c r="U963" s="96"/>
      <c r="V963" s="96"/>
      <c r="W963" s="96"/>
      <c r="X963" s="96"/>
      <c r="Y963" s="96"/>
      <c r="Z963" s="96"/>
      <c r="AA963" s="96"/>
    </row>
    <row r="964" spans="1:27" ht="15" hidden="1">
      <c r="A964" s="96"/>
      <c r="B964" s="96"/>
      <c r="C964" s="96"/>
      <c r="D964" s="96"/>
      <c r="E964" s="96"/>
      <c r="F964" s="96"/>
      <c r="G964" s="96"/>
      <c r="H964" s="96"/>
      <c r="I964" s="96"/>
      <c r="J964" s="96"/>
      <c r="K964" s="96"/>
      <c r="L964" s="96"/>
      <c r="M964" s="96"/>
      <c r="N964" s="96"/>
      <c r="O964" s="96"/>
      <c r="P964" s="96"/>
      <c r="Q964" s="96"/>
      <c r="R964" s="96"/>
      <c r="S964" s="96"/>
      <c r="T964" s="96"/>
      <c r="U964" s="96"/>
      <c r="V964" s="96"/>
      <c r="W964" s="96"/>
      <c r="X964" s="96"/>
      <c r="Y964" s="96"/>
      <c r="Z964" s="96"/>
      <c r="AA964" s="96"/>
    </row>
    <row r="965" spans="1:27" ht="15" hidden="1">
      <c r="A965" s="96"/>
      <c r="B965" s="96"/>
      <c r="C965" s="96"/>
      <c r="D965" s="96"/>
      <c r="E965" s="96"/>
      <c r="F965" s="96"/>
      <c r="G965" s="96"/>
      <c r="H965" s="96"/>
      <c r="I965" s="96"/>
      <c r="J965" s="96"/>
      <c r="K965" s="96"/>
      <c r="L965" s="96"/>
      <c r="M965" s="96"/>
      <c r="N965" s="96"/>
      <c r="O965" s="96"/>
      <c r="P965" s="96"/>
      <c r="Q965" s="96"/>
      <c r="R965" s="96"/>
      <c r="S965" s="96"/>
      <c r="T965" s="96"/>
      <c r="U965" s="96"/>
      <c r="V965" s="96"/>
      <c r="W965" s="96"/>
      <c r="X965" s="96"/>
      <c r="Y965" s="96"/>
      <c r="Z965" s="96"/>
      <c r="AA965" s="96"/>
    </row>
    <row r="966" spans="1:27" ht="15" hidden="1">
      <c r="A966" s="96"/>
      <c r="B966" s="96"/>
      <c r="C966" s="96"/>
      <c r="D966" s="96"/>
      <c r="E966" s="96"/>
      <c r="F966" s="96"/>
      <c r="G966" s="96"/>
      <c r="H966" s="96"/>
      <c r="I966" s="96"/>
      <c r="J966" s="96"/>
      <c r="K966" s="96"/>
      <c r="L966" s="96"/>
      <c r="M966" s="96"/>
      <c r="N966" s="96"/>
      <c r="O966" s="96"/>
      <c r="P966" s="96"/>
      <c r="Q966" s="96"/>
      <c r="R966" s="96"/>
      <c r="S966" s="96"/>
      <c r="T966" s="96"/>
      <c r="U966" s="96"/>
      <c r="V966" s="96"/>
      <c r="W966" s="96"/>
      <c r="X966" s="96"/>
      <c r="Y966" s="96"/>
      <c r="Z966" s="96"/>
      <c r="AA966" s="96"/>
    </row>
    <row r="967" spans="1:27" ht="15" hidden="1">
      <c r="A967" s="96"/>
      <c r="B967" s="96"/>
      <c r="C967" s="96"/>
      <c r="D967" s="96"/>
      <c r="E967" s="96"/>
      <c r="F967" s="96"/>
      <c r="G967" s="96"/>
      <c r="H967" s="96"/>
      <c r="I967" s="96"/>
      <c r="J967" s="96"/>
      <c r="K967" s="96"/>
      <c r="L967" s="96"/>
      <c r="M967" s="96"/>
      <c r="N967" s="96"/>
      <c r="O967" s="96"/>
      <c r="P967" s="96"/>
      <c r="Q967" s="96"/>
      <c r="R967" s="96"/>
      <c r="S967" s="96"/>
      <c r="T967" s="96"/>
      <c r="U967" s="96"/>
      <c r="V967" s="96"/>
      <c r="W967" s="96"/>
      <c r="X967" s="96"/>
      <c r="Y967" s="96"/>
      <c r="Z967" s="96"/>
      <c r="AA967" s="96"/>
    </row>
    <row r="968" spans="1:27" ht="15" hidden="1">
      <c r="A968" s="96"/>
      <c r="B968" s="96"/>
      <c r="C968" s="96"/>
      <c r="D968" s="96"/>
      <c r="E968" s="96"/>
      <c r="F968" s="96"/>
      <c r="G968" s="96"/>
      <c r="H968" s="96"/>
      <c r="I968" s="96"/>
      <c r="J968" s="96"/>
      <c r="K968" s="96"/>
      <c r="L968" s="96"/>
      <c r="M968" s="96"/>
      <c r="N968" s="96"/>
      <c r="O968" s="96"/>
      <c r="P968" s="96"/>
      <c r="Q968" s="96"/>
      <c r="R968" s="96"/>
      <c r="S968" s="96"/>
      <c r="T968" s="96"/>
      <c r="U968" s="96"/>
      <c r="V968" s="96"/>
      <c r="W968" s="96"/>
      <c r="X968" s="96"/>
      <c r="Y968" s="96"/>
      <c r="Z968" s="96"/>
      <c r="AA968" s="96"/>
    </row>
    <row r="969" spans="1:27" ht="15" hidden="1">
      <c r="A969" s="96"/>
      <c r="B969" s="96"/>
      <c r="C969" s="96"/>
      <c r="D969" s="96"/>
      <c r="E969" s="96"/>
      <c r="F969" s="96"/>
      <c r="G969" s="96"/>
      <c r="H969" s="96"/>
      <c r="I969" s="96"/>
      <c r="J969" s="96"/>
      <c r="K969" s="96"/>
      <c r="L969" s="96"/>
      <c r="M969" s="96"/>
      <c r="N969" s="96"/>
      <c r="O969" s="96"/>
      <c r="P969" s="96"/>
      <c r="Q969" s="96"/>
      <c r="R969" s="96"/>
      <c r="S969" s="96"/>
      <c r="T969" s="96"/>
      <c r="U969" s="96"/>
      <c r="V969" s="96"/>
      <c r="W969" s="96"/>
      <c r="X969" s="96"/>
      <c r="Y969" s="96"/>
      <c r="Z969" s="96"/>
      <c r="AA969" s="96"/>
    </row>
    <row r="970" spans="1:27" ht="15" hidden="1">
      <c r="A970" s="96"/>
      <c r="B970" s="96"/>
      <c r="C970" s="96"/>
      <c r="D970" s="96"/>
      <c r="E970" s="96"/>
      <c r="F970" s="96"/>
      <c r="G970" s="96"/>
      <c r="H970" s="96"/>
      <c r="I970" s="96"/>
      <c r="J970" s="96"/>
      <c r="K970" s="96"/>
      <c r="L970" s="96"/>
      <c r="M970" s="96"/>
      <c r="N970" s="96"/>
      <c r="O970" s="96"/>
      <c r="P970" s="96"/>
      <c r="Q970" s="96"/>
      <c r="R970" s="96"/>
      <c r="S970" s="96"/>
      <c r="T970" s="96"/>
      <c r="U970" s="96"/>
      <c r="V970" s="96"/>
      <c r="W970" s="96"/>
      <c r="X970" s="96"/>
      <c r="Y970" s="96"/>
      <c r="Z970" s="96"/>
      <c r="AA970" s="96"/>
    </row>
    <row r="971" spans="1:27" ht="15" hidden="1">
      <c r="A971" s="96"/>
      <c r="B971" s="96"/>
      <c r="C971" s="96"/>
      <c r="D971" s="96"/>
      <c r="E971" s="96"/>
      <c r="F971" s="96"/>
      <c r="G971" s="96"/>
      <c r="H971" s="96"/>
      <c r="I971" s="96"/>
      <c r="J971" s="96"/>
      <c r="K971" s="96"/>
      <c r="L971" s="96"/>
      <c r="M971" s="96"/>
      <c r="N971" s="96"/>
      <c r="O971" s="96"/>
      <c r="P971" s="96"/>
      <c r="Q971" s="96"/>
      <c r="R971" s="96"/>
      <c r="S971" s="96"/>
      <c r="T971" s="96"/>
      <c r="U971" s="96"/>
      <c r="V971" s="96"/>
      <c r="W971" s="96"/>
      <c r="X971" s="96"/>
      <c r="Y971" s="96"/>
      <c r="Z971" s="96"/>
      <c r="AA971" s="96"/>
    </row>
    <row r="972" spans="1:27" ht="15" hidden="1">
      <c r="A972" s="96"/>
      <c r="B972" s="96"/>
      <c r="C972" s="96"/>
      <c r="D972" s="96"/>
      <c r="E972" s="96"/>
      <c r="F972" s="96"/>
      <c r="G972" s="96"/>
      <c r="H972" s="96"/>
      <c r="I972" s="96"/>
      <c r="J972" s="96"/>
      <c r="K972" s="96"/>
      <c r="L972" s="96"/>
      <c r="M972" s="96"/>
      <c r="N972" s="96"/>
      <c r="O972" s="96"/>
      <c r="P972" s="96"/>
      <c r="Q972" s="96"/>
      <c r="R972" s="96"/>
      <c r="S972" s="96"/>
      <c r="T972" s="96"/>
      <c r="U972" s="96"/>
      <c r="V972" s="96"/>
      <c r="W972" s="96"/>
      <c r="X972" s="96"/>
      <c r="Y972" s="96"/>
      <c r="Z972" s="96"/>
      <c r="AA972" s="96"/>
    </row>
    <row r="973" spans="1:27" ht="15" hidden="1">
      <c r="A973" s="96"/>
      <c r="B973" s="96"/>
      <c r="C973" s="96"/>
      <c r="D973" s="96"/>
      <c r="E973" s="96"/>
      <c r="F973" s="96"/>
      <c r="G973" s="96"/>
      <c r="H973" s="96"/>
      <c r="I973" s="96"/>
      <c r="J973" s="96"/>
      <c r="K973" s="96"/>
      <c r="L973" s="96"/>
      <c r="M973" s="96"/>
      <c r="N973" s="96"/>
      <c r="O973" s="96"/>
      <c r="P973" s="96"/>
      <c r="Q973" s="96"/>
      <c r="R973" s="96"/>
      <c r="S973" s="96"/>
      <c r="T973" s="96"/>
      <c r="U973" s="96"/>
      <c r="V973" s="96"/>
      <c r="W973" s="96"/>
      <c r="X973" s="96"/>
      <c r="Y973" s="96"/>
      <c r="Z973" s="96"/>
      <c r="AA973" s="96"/>
    </row>
    <row r="974" spans="1:27" ht="15" hidden="1">
      <c r="A974" s="96"/>
      <c r="B974" s="96"/>
      <c r="C974" s="96"/>
      <c r="D974" s="96"/>
      <c r="E974" s="96"/>
      <c r="F974" s="96"/>
      <c r="G974" s="96"/>
      <c r="H974" s="96"/>
      <c r="I974" s="96"/>
      <c r="J974" s="96"/>
      <c r="K974" s="96"/>
      <c r="L974" s="96"/>
      <c r="M974" s="96"/>
      <c r="N974" s="96"/>
      <c r="O974" s="96"/>
      <c r="P974" s="96"/>
      <c r="Q974" s="96"/>
      <c r="R974" s="96"/>
      <c r="S974" s="96"/>
      <c r="T974" s="96"/>
      <c r="U974" s="96"/>
      <c r="V974" s="96"/>
      <c r="W974" s="96"/>
      <c r="X974" s="96"/>
      <c r="Y974" s="96"/>
      <c r="Z974" s="96"/>
      <c r="AA974" s="96"/>
    </row>
    <row r="975" spans="1:27" ht="15" hidden="1">
      <c r="A975" s="96"/>
      <c r="B975" s="96"/>
      <c r="C975" s="96"/>
      <c r="D975" s="96"/>
      <c r="E975" s="96"/>
      <c r="F975" s="96"/>
      <c r="G975" s="96"/>
      <c r="H975" s="96"/>
      <c r="I975" s="96"/>
      <c r="J975" s="96"/>
      <c r="K975" s="96"/>
      <c r="L975" s="96"/>
      <c r="M975" s="96"/>
      <c r="N975" s="96"/>
      <c r="O975" s="96"/>
      <c r="P975" s="96"/>
      <c r="Q975" s="96"/>
      <c r="R975" s="96"/>
      <c r="S975" s="96"/>
      <c r="T975" s="96"/>
      <c r="U975" s="96"/>
      <c r="V975" s="96"/>
      <c r="W975" s="96"/>
      <c r="X975" s="96"/>
      <c r="Y975" s="96"/>
      <c r="Z975" s="96"/>
      <c r="AA975" s="96"/>
    </row>
    <row r="976" spans="1:27" ht="15" hidden="1">
      <c r="A976" s="96"/>
      <c r="B976" s="96"/>
      <c r="C976" s="96"/>
      <c r="D976" s="96"/>
      <c r="E976" s="96"/>
      <c r="F976" s="96"/>
      <c r="G976" s="96"/>
      <c r="H976" s="96"/>
      <c r="I976" s="96"/>
      <c r="J976" s="96"/>
      <c r="K976" s="96"/>
      <c r="L976" s="96"/>
      <c r="M976" s="96"/>
      <c r="N976" s="96"/>
      <c r="O976" s="96"/>
      <c r="P976" s="96"/>
      <c r="Q976" s="96"/>
      <c r="R976" s="96"/>
      <c r="S976" s="96"/>
      <c r="T976" s="96"/>
      <c r="U976" s="96"/>
      <c r="V976" s="96"/>
      <c r="W976" s="96"/>
      <c r="X976" s="96"/>
      <c r="Y976" s="96"/>
      <c r="Z976" s="96"/>
      <c r="AA976" s="96"/>
    </row>
    <row r="977" spans="1:27" ht="15" hidden="1">
      <c r="A977" s="96"/>
      <c r="B977" s="96"/>
      <c r="C977" s="96"/>
      <c r="D977" s="96"/>
      <c r="E977" s="96"/>
      <c r="F977" s="96"/>
      <c r="G977" s="96"/>
      <c r="H977" s="96"/>
      <c r="I977" s="96"/>
      <c r="J977" s="96"/>
      <c r="K977" s="96"/>
      <c r="L977" s="96"/>
      <c r="M977" s="96"/>
      <c r="N977" s="96"/>
      <c r="O977" s="96"/>
      <c r="P977" s="96"/>
      <c r="Q977" s="96"/>
      <c r="R977" s="96"/>
      <c r="S977" s="96"/>
      <c r="T977" s="96"/>
      <c r="U977" s="96"/>
      <c r="V977" s="96"/>
      <c r="W977" s="96"/>
      <c r="X977" s="96"/>
      <c r="Y977" s="96"/>
      <c r="Z977" s="96"/>
      <c r="AA977" s="96"/>
    </row>
    <row r="978" spans="1:27" ht="15" hidden="1">
      <c r="A978" s="96"/>
      <c r="B978" s="96"/>
      <c r="C978" s="96"/>
      <c r="D978" s="96"/>
      <c r="E978" s="96"/>
      <c r="F978" s="96"/>
      <c r="G978" s="96"/>
      <c r="H978" s="96"/>
      <c r="I978" s="96"/>
      <c r="J978" s="96"/>
      <c r="K978" s="96"/>
      <c r="L978" s="96"/>
      <c r="M978" s="96"/>
      <c r="N978" s="96"/>
      <c r="O978" s="96"/>
      <c r="P978" s="96"/>
      <c r="Q978" s="96"/>
      <c r="R978" s="96"/>
      <c r="S978" s="96"/>
      <c r="T978" s="96"/>
      <c r="U978" s="96"/>
      <c r="V978" s="96"/>
      <c r="W978" s="96"/>
      <c r="X978" s="96"/>
      <c r="Y978" s="96"/>
      <c r="Z978" s="96"/>
      <c r="AA978" s="96"/>
    </row>
    <row r="979" spans="1:27" ht="15" hidden="1">
      <c r="A979" s="96"/>
      <c r="B979" s="96"/>
      <c r="C979" s="96"/>
      <c r="D979" s="96"/>
      <c r="E979" s="96"/>
      <c r="F979" s="96"/>
      <c r="G979" s="96"/>
      <c r="H979" s="96"/>
      <c r="I979" s="96"/>
      <c r="J979" s="96"/>
      <c r="K979" s="96"/>
      <c r="L979" s="96"/>
      <c r="M979" s="96"/>
      <c r="N979" s="96"/>
      <c r="O979" s="96"/>
      <c r="P979" s="96"/>
      <c r="Q979" s="96"/>
      <c r="R979" s="96"/>
      <c r="S979" s="96"/>
      <c r="T979" s="96"/>
      <c r="U979" s="96"/>
      <c r="V979" s="96"/>
      <c r="W979" s="96"/>
      <c r="X979" s="96"/>
      <c r="Y979" s="96"/>
      <c r="Z979" s="96"/>
      <c r="AA979" s="96"/>
    </row>
    <row r="980" spans="1:27" ht="15" hidden="1">
      <c r="A980" s="96"/>
      <c r="B980" s="96"/>
      <c r="C980" s="96"/>
      <c r="D980" s="96"/>
      <c r="E980" s="96"/>
      <c r="F980" s="96"/>
      <c r="G980" s="96"/>
      <c r="H980" s="96"/>
      <c r="I980" s="96"/>
      <c r="J980" s="96"/>
      <c r="K980" s="96"/>
      <c r="L980" s="96"/>
      <c r="M980" s="96"/>
      <c r="N980" s="96"/>
      <c r="O980" s="96"/>
      <c r="P980" s="96"/>
      <c r="Q980" s="96"/>
      <c r="R980" s="96"/>
      <c r="S980" s="96"/>
      <c r="T980" s="96"/>
      <c r="U980" s="96"/>
      <c r="V980" s="96"/>
      <c r="W980" s="96"/>
      <c r="X980" s="96"/>
      <c r="Y980" s="96"/>
      <c r="Z980" s="96"/>
      <c r="AA980" s="96"/>
    </row>
    <row r="981" spans="1:27" ht="15" hidden="1">
      <c r="A981" s="96"/>
      <c r="B981" s="96"/>
      <c r="C981" s="96"/>
      <c r="D981" s="96"/>
      <c r="E981" s="96"/>
      <c r="F981" s="96"/>
      <c r="G981" s="96"/>
      <c r="H981" s="96"/>
      <c r="I981" s="96"/>
      <c r="J981" s="96"/>
      <c r="K981" s="96"/>
      <c r="L981" s="96"/>
      <c r="M981" s="96"/>
      <c r="N981" s="96"/>
      <c r="O981" s="96"/>
      <c r="P981" s="96"/>
      <c r="Q981" s="96"/>
      <c r="R981" s="96"/>
      <c r="S981" s="96"/>
      <c r="T981" s="96"/>
      <c r="U981" s="96"/>
      <c r="V981" s="96"/>
      <c r="W981" s="96"/>
      <c r="X981" s="96"/>
      <c r="Y981" s="96"/>
      <c r="Z981" s="96"/>
      <c r="AA981" s="96"/>
    </row>
    <row r="982" spans="1:27" ht="15" hidden="1">
      <c r="A982" s="96"/>
      <c r="B982" s="96"/>
      <c r="C982" s="96"/>
      <c r="D982" s="96"/>
      <c r="E982" s="96"/>
      <c r="F982" s="96"/>
      <c r="G982" s="96"/>
      <c r="H982" s="96"/>
      <c r="I982" s="96"/>
      <c r="J982" s="96"/>
      <c r="K982" s="96"/>
      <c r="L982" s="96"/>
      <c r="M982" s="96"/>
      <c r="N982" s="96"/>
      <c r="O982" s="96"/>
      <c r="P982" s="96"/>
      <c r="Q982" s="96"/>
      <c r="R982" s="96"/>
      <c r="S982" s="96"/>
      <c r="T982" s="96"/>
      <c r="U982" s="96"/>
      <c r="V982" s="96"/>
      <c r="W982" s="96"/>
      <c r="X982" s="96"/>
      <c r="Y982" s="96"/>
      <c r="Z982" s="96"/>
      <c r="AA982" s="96"/>
    </row>
    <row r="983" spans="1:27" ht="15" hidden="1">
      <c r="A983" s="96"/>
      <c r="B983" s="96"/>
      <c r="C983" s="96"/>
      <c r="D983" s="96"/>
      <c r="E983" s="96"/>
      <c r="F983" s="96"/>
      <c r="G983" s="96"/>
      <c r="H983" s="96"/>
      <c r="I983" s="96"/>
      <c r="J983" s="96"/>
      <c r="K983" s="96"/>
      <c r="L983" s="96"/>
      <c r="M983" s="96"/>
      <c r="N983" s="96"/>
      <c r="O983" s="96"/>
      <c r="P983" s="96"/>
      <c r="Q983" s="96"/>
      <c r="R983" s="96"/>
      <c r="S983" s="96"/>
      <c r="T983" s="96"/>
      <c r="U983" s="96"/>
      <c r="V983" s="96"/>
      <c r="W983" s="96"/>
      <c r="X983" s="96"/>
      <c r="Y983" s="96"/>
      <c r="Z983" s="96"/>
      <c r="AA983" s="96"/>
    </row>
    <row r="984" spans="1:27" ht="15" hidden="1">
      <c r="A984" s="96"/>
      <c r="B984" s="96"/>
      <c r="C984" s="96"/>
      <c r="D984" s="96"/>
      <c r="E984" s="96"/>
      <c r="F984" s="96"/>
      <c r="G984" s="96"/>
      <c r="H984" s="96"/>
      <c r="I984" s="96"/>
      <c r="J984" s="96"/>
      <c r="K984" s="96"/>
      <c r="L984" s="96"/>
      <c r="M984" s="96"/>
      <c r="N984" s="96"/>
      <c r="O984" s="96"/>
      <c r="P984" s="96"/>
      <c r="Q984" s="96"/>
      <c r="R984" s="96"/>
      <c r="S984" s="96"/>
      <c r="T984" s="96"/>
      <c r="U984" s="96"/>
      <c r="V984" s="96"/>
      <c r="W984" s="96"/>
      <c r="X984" s="96"/>
      <c r="Y984" s="96"/>
      <c r="Z984" s="96"/>
      <c r="AA984" s="96"/>
    </row>
    <row r="985" spans="1:27" ht="15" hidden="1">
      <c r="A985" s="96"/>
      <c r="B985" s="96"/>
      <c r="C985" s="96"/>
      <c r="D985" s="96"/>
      <c r="E985" s="96"/>
      <c r="F985" s="96"/>
      <c r="G985" s="96"/>
      <c r="H985" s="96"/>
      <c r="I985" s="96"/>
      <c r="J985" s="96"/>
      <c r="K985" s="96"/>
      <c r="L985" s="96"/>
      <c r="M985" s="96"/>
      <c r="N985" s="96"/>
      <c r="O985" s="96"/>
      <c r="P985" s="96"/>
      <c r="Q985" s="96"/>
      <c r="R985" s="96"/>
      <c r="S985" s="96"/>
      <c r="T985" s="96"/>
      <c r="U985" s="96"/>
      <c r="V985" s="96"/>
      <c r="W985" s="96"/>
      <c r="X985" s="96"/>
      <c r="Y985" s="96"/>
      <c r="Z985" s="96"/>
      <c r="AA985" s="96"/>
    </row>
    <row r="986" spans="1:27" ht="15" hidden="1">
      <c r="A986" s="96"/>
      <c r="B986" s="96"/>
      <c r="C986" s="96"/>
      <c r="D986" s="96"/>
      <c r="E986" s="96"/>
      <c r="F986" s="96"/>
      <c r="G986" s="96"/>
      <c r="H986" s="96"/>
      <c r="I986" s="96"/>
      <c r="J986" s="96"/>
      <c r="K986" s="96"/>
      <c r="L986" s="96"/>
      <c r="M986" s="96"/>
      <c r="N986" s="96"/>
      <c r="O986" s="96"/>
      <c r="P986" s="96"/>
      <c r="Q986" s="96"/>
      <c r="R986" s="96"/>
      <c r="S986" s="96"/>
      <c r="T986" s="96"/>
      <c r="U986" s="96"/>
      <c r="V986" s="96"/>
      <c r="W986" s="96"/>
      <c r="X986" s="96"/>
      <c r="Y986" s="96"/>
      <c r="Z986" s="96"/>
      <c r="AA986" s="96"/>
    </row>
    <row r="987" spans="1:27" ht="15" hidden="1">
      <c r="A987" s="96"/>
      <c r="B987" s="96"/>
      <c r="C987" s="96"/>
      <c r="D987" s="96"/>
      <c r="E987" s="96"/>
      <c r="F987" s="96"/>
      <c r="G987" s="96"/>
      <c r="H987" s="96"/>
      <c r="I987" s="96"/>
      <c r="J987" s="96"/>
      <c r="K987" s="96"/>
      <c r="L987" s="96"/>
      <c r="M987" s="96"/>
      <c r="N987" s="96"/>
      <c r="O987" s="96"/>
      <c r="P987" s="96"/>
      <c r="Q987" s="96"/>
      <c r="R987" s="96"/>
      <c r="S987" s="96"/>
      <c r="T987" s="96"/>
      <c r="U987" s="96"/>
      <c r="V987" s="96"/>
      <c r="W987" s="96"/>
      <c r="X987" s="96"/>
      <c r="Y987" s="96"/>
      <c r="Z987" s="96"/>
      <c r="AA987" s="96"/>
    </row>
    <row r="988" spans="1:27" ht="15" hidden="1">
      <c r="A988" s="96"/>
      <c r="B988" s="96"/>
      <c r="C988" s="96"/>
      <c r="D988" s="96"/>
      <c r="E988" s="96"/>
      <c r="F988" s="96"/>
      <c r="G988" s="96"/>
      <c r="H988" s="96"/>
      <c r="I988" s="96"/>
      <c r="J988" s="96"/>
      <c r="K988" s="96"/>
      <c r="L988" s="96"/>
      <c r="M988" s="96"/>
      <c r="N988" s="96"/>
      <c r="O988" s="96"/>
      <c r="P988" s="96"/>
      <c r="Q988" s="96"/>
      <c r="R988" s="96"/>
      <c r="S988" s="96"/>
      <c r="T988" s="96"/>
      <c r="U988" s="96"/>
      <c r="V988" s="96"/>
      <c r="W988" s="96"/>
      <c r="X988" s="96"/>
      <c r="Y988" s="96"/>
      <c r="Z988" s="96"/>
      <c r="AA988" s="96"/>
    </row>
    <row r="989" spans="1:27" ht="15" hidden="1">
      <c r="A989" s="96"/>
      <c r="B989" s="96"/>
      <c r="C989" s="96"/>
      <c r="D989" s="96"/>
      <c r="E989" s="96"/>
      <c r="F989" s="96"/>
      <c r="G989" s="96"/>
      <c r="H989" s="96"/>
      <c r="I989" s="96"/>
      <c r="J989" s="96"/>
      <c r="K989" s="96"/>
      <c r="L989" s="96"/>
      <c r="M989" s="96"/>
      <c r="N989" s="96"/>
      <c r="O989" s="96"/>
      <c r="P989" s="96"/>
      <c r="Q989" s="96"/>
      <c r="R989" s="96"/>
      <c r="S989" s="96"/>
      <c r="T989" s="96"/>
      <c r="U989" s="96"/>
      <c r="V989" s="96"/>
      <c r="W989" s="96"/>
      <c r="X989" s="96"/>
      <c r="Y989" s="96"/>
      <c r="Z989" s="96"/>
      <c r="AA989" s="96"/>
    </row>
    <row r="990" spans="1:27" ht="15" hidden="1">
      <c r="A990" s="96"/>
      <c r="B990" s="96"/>
      <c r="C990" s="96"/>
      <c r="D990" s="96"/>
      <c r="E990" s="96"/>
      <c r="F990" s="96"/>
      <c r="G990" s="96"/>
      <c r="H990" s="96"/>
      <c r="I990" s="96"/>
      <c r="J990" s="96"/>
      <c r="K990" s="96"/>
      <c r="L990" s="96"/>
      <c r="M990" s="96"/>
      <c r="N990" s="96"/>
      <c r="O990" s="96"/>
      <c r="P990" s="96"/>
      <c r="Q990" s="96"/>
      <c r="R990" s="96"/>
      <c r="S990" s="96"/>
      <c r="T990" s="96"/>
      <c r="U990" s="96"/>
      <c r="V990" s="96"/>
      <c r="W990" s="96"/>
      <c r="X990" s="96"/>
      <c r="Y990" s="96"/>
      <c r="Z990" s="96"/>
      <c r="AA990" s="96"/>
    </row>
    <row r="991" spans="1:27">
      <c r="A991" s="93" t="s">
        <v>678</v>
      </c>
    </row>
    <row r="992" spans="1:27"/>
    <row r="993" spans="1:9">
      <c r="A993" s="290"/>
      <c r="B993" s="290"/>
      <c r="C993" s="290"/>
      <c r="D993" s="290"/>
      <c r="E993" s="290"/>
      <c r="F993" s="290"/>
      <c r="G993" s="290"/>
      <c r="H993" s="290"/>
      <c r="I993" s="290"/>
    </row>
    <row r="994" spans="1:9"/>
    <row r="995" spans="1:9"/>
    <row r="996" spans="1:9"/>
  </sheetData>
  <mergeCells count="8">
    <mergeCell ref="B24:E24"/>
    <mergeCell ref="A993:I993"/>
    <mergeCell ref="A1:C1"/>
    <mergeCell ref="B3:E3"/>
    <mergeCell ref="B4:E4"/>
    <mergeCell ref="B5:E5"/>
    <mergeCell ref="B15:E15"/>
    <mergeCell ref="B19:E19"/>
  </mergeCells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37"/>
  <sheetViews>
    <sheetView topLeftCell="A226" workbookViewId="0">
      <selection activeCell="O236" sqref="O236"/>
    </sheetView>
  </sheetViews>
  <sheetFormatPr defaultColWidth="11.140625" defaultRowHeight="18.75"/>
  <cols>
    <col min="1" max="1" width="11.140625" style="164"/>
    <col min="2" max="2" width="11.140625" style="155"/>
    <col min="3" max="3" width="11.140625" style="156"/>
    <col min="4" max="4" width="11.140625" style="155"/>
    <col min="5" max="5" width="11.140625" style="157"/>
    <col min="6" max="6" width="11.140625" style="158"/>
    <col min="7" max="9" width="19.140625" style="172" customWidth="1"/>
    <col min="10" max="10" width="19.42578125" style="165" customWidth="1"/>
    <col min="11" max="11" width="11.140625" style="165"/>
    <col min="12" max="14" width="14.28515625" style="165" bestFit="1" customWidth="1"/>
    <col min="15" max="16384" width="11.140625" style="165"/>
  </cols>
  <sheetData>
    <row r="1" spans="1:24" ht="39" customHeight="1">
      <c r="A1" s="293" t="s">
        <v>577</v>
      </c>
      <c r="B1" s="293"/>
      <c r="C1" s="293"/>
      <c r="D1" s="293"/>
      <c r="E1" s="293"/>
      <c r="F1" s="293"/>
      <c r="G1" s="294"/>
    </row>
    <row r="2" spans="1:24" ht="39" customHeight="1">
      <c r="A2" s="223" t="s">
        <v>150</v>
      </c>
      <c r="B2" s="224"/>
      <c r="C2" s="225"/>
      <c r="D2" s="224"/>
      <c r="E2" s="226"/>
      <c r="F2" s="227"/>
      <c r="G2" s="228"/>
    </row>
    <row r="3" spans="1:24" ht="39" customHeight="1">
      <c r="A3" s="295" t="s">
        <v>579</v>
      </c>
      <c r="B3" s="295"/>
      <c r="C3" s="295"/>
      <c r="D3" s="295"/>
      <c r="E3" s="295"/>
      <c r="F3" s="295"/>
      <c r="G3" s="296"/>
    </row>
    <row r="4" spans="1:24" s="166" customFormat="1" ht="39" customHeight="1">
      <c r="A4" s="159"/>
      <c r="B4" s="159"/>
      <c r="C4" s="160"/>
      <c r="D4" s="159"/>
      <c r="E4" s="161"/>
      <c r="F4" s="159"/>
      <c r="G4" s="172"/>
      <c r="H4" s="297" t="s">
        <v>80</v>
      </c>
      <c r="I4" s="297"/>
    </row>
    <row r="5" spans="1:24" s="167" customFormat="1" ht="39" customHeight="1">
      <c r="A5" s="232" t="s">
        <v>580</v>
      </c>
      <c r="B5" s="233" t="s">
        <v>581</v>
      </c>
      <c r="C5" s="234" t="s">
        <v>582</v>
      </c>
      <c r="D5" s="233" t="s">
        <v>5</v>
      </c>
      <c r="E5" s="235" t="s">
        <v>583</v>
      </c>
      <c r="F5" s="236" t="s">
        <v>584</v>
      </c>
      <c r="G5" s="237" t="s">
        <v>585</v>
      </c>
      <c r="H5" s="238" t="s">
        <v>677</v>
      </c>
      <c r="I5" s="238" t="s">
        <v>586</v>
      </c>
    </row>
    <row r="6" spans="1:24" ht="39" customHeight="1">
      <c r="A6" s="239" t="s">
        <v>26</v>
      </c>
      <c r="B6" s="240">
        <v>11</v>
      </c>
      <c r="C6" s="241" t="s">
        <v>587</v>
      </c>
      <c r="D6" s="240">
        <v>3111</v>
      </c>
      <c r="E6" s="242" t="s">
        <v>588</v>
      </c>
      <c r="F6" s="243" t="s">
        <v>589</v>
      </c>
      <c r="G6" s="244">
        <v>15125477</v>
      </c>
      <c r="H6" s="245">
        <v>12570922</v>
      </c>
      <c r="I6" s="245">
        <v>15316053</v>
      </c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</row>
    <row r="7" spans="1:24" ht="39" customHeight="1">
      <c r="A7" s="239" t="s">
        <v>26</v>
      </c>
      <c r="B7" s="240">
        <v>11</v>
      </c>
      <c r="C7" s="241" t="s">
        <v>587</v>
      </c>
      <c r="D7" s="240">
        <v>3114</v>
      </c>
      <c r="E7" s="242" t="s">
        <v>590</v>
      </c>
      <c r="F7" s="243" t="s">
        <v>589</v>
      </c>
      <c r="G7" s="244">
        <v>108400</v>
      </c>
      <c r="H7" s="245">
        <v>57566</v>
      </c>
      <c r="I7" s="245">
        <v>63397</v>
      </c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</row>
    <row r="8" spans="1:24" ht="39" customHeight="1">
      <c r="A8" s="239" t="s">
        <v>26</v>
      </c>
      <c r="B8" s="240">
        <v>11</v>
      </c>
      <c r="C8" s="241" t="s">
        <v>587</v>
      </c>
      <c r="D8" s="240">
        <v>3121</v>
      </c>
      <c r="E8" s="242" t="s">
        <v>90</v>
      </c>
      <c r="F8" s="243" t="s">
        <v>589</v>
      </c>
      <c r="G8" s="244">
        <v>402151</v>
      </c>
      <c r="H8" s="245">
        <v>332021</v>
      </c>
      <c r="I8" s="245">
        <v>578445</v>
      </c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</row>
    <row r="9" spans="1:24" ht="39" customHeight="1">
      <c r="A9" s="239" t="s">
        <v>26</v>
      </c>
      <c r="B9" s="240">
        <v>11</v>
      </c>
      <c r="C9" s="241" t="s">
        <v>587</v>
      </c>
      <c r="D9" s="240">
        <v>3132</v>
      </c>
      <c r="E9" s="242" t="s">
        <v>591</v>
      </c>
      <c r="F9" s="243" t="s">
        <v>589</v>
      </c>
      <c r="G9" s="244">
        <v>2481000</v>
      </c>
      <c r="H9" s="245">
        <v>2083701</v>
      </c>
      <c r="I9" s="245">
        <v>2547652</v>
      </c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</row>
    <row r="10" spans="1:24" ht="39" customHeight="1">
      <c r="A10" s="239" t="s">
        <v>26</v>
      </c>
      <c r="B10" s="240">
        <v>11</v>
      </c>
      <c r="C10" s="241" t="s">
        <v>587</v>
      </c>
      <c r="D10" s="240">
        <v>3212</v>
      </c>
      <c r="E10" s="242" t="s">
        <v>592</v>
      </c>
      <c r="F10" s="243" t="s">
        <v>589</v>
      </c>
      <c r="G10" s="244">
        <v>203524</v>
      </c>
      <c r="H10" s="245">
        <v>176363</v>
      </c>
      <c r="I10" s="245">
        <v>215688</v>
      </c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</row>
    <row r="11" spans="1:24" ht="39" customHeight="1">
      <c r="A11" s="239" t="s">
        <v>26</v>
      </c>
      <c r="B11" s="240">
        <v>11</v>
      </c>
      <c r="C11" s="241" t="s">
        <v>587</v>
      </c>
      <c r="D11" s="240">
        <v>3236</v>
      </c>
      <c r="E11" s="242" t="s">
        <v>593</v>
      </c>
      <c r="F11" s="243" t="s">
        <v>589</v>
      </c>
      <c r="G11" s="244">
        <v>21500</v>
      </c>
      <c r="H11" s="245">
        <v>0</v>
      </c>
      <c r="I11" s="245">
        <v>44400</v>
      </c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</row>
    <row r="12" spans="1:24" ht="39" customHeight="1">
      <c r="A12" s="239" t="s">
        <v>26</v>
      </c>
      <c r="B12" s="240">
        <v>11</v>
      </c>
      <c r="C12" s="241" t="s">
        <v>587</v>
      </c>
      <c r="D12" s="240">
        <v>3295</v>
      </c>
      <c r="E12" s="242" t="s">
        <v>594</v>
      </c>
      <c r="F12" s="243" t="s">
        <v>589</v>
      </c>
      <c r="G12" s="244">
        <v>20645</v>
      </c>
      <c r="H12" s="245">
        <v>27863</v>
      </c>
      <c r="I12" s="245">
        <v>33488</v>
      </c>
      <c r="J12" s="168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</row>
    <row r="13" spans="1:24" ht="39" customHeight="1">
      <c r="A13" s="239" t="s">
        <v>26</v>
      </c>
      <c r="B13" s="240">
        <v>11</v>
      </c>
      <c r="C13" s="241" t="s">
        <v>587</v>
      </c>
      <c r="D13" s="240">
        <v>3299</v>
      </c>
      <c r="E13" s="242" t="s">
        <v>97</v>
      </c>
      <c r="F13" s="243" t="s">
        <v>589</v>
      </c>
      <c r="G13" s="244">
        <v>0</v>
      </c>
      <c r="H13" s="245">
        <v>0</v>
      </c>
      <c r="I13" s="245">
        <v>0</v>
      </c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</row>
    <row r="14" spans="1:24" s="163" customFormat="1" ht="39" customHeight="1">
      <c r="A14" s="246" t="s">
        <v>26</v>
      </c>
      <c r="B14" s="247">
        <v>11</v>
      </c>
      <c r="C14" s="248" t="s">
        <v>587</v>
      </c>
      <c r="D14" s="247"/>
      <c r="E14" s="249" t="s">
        <v>578</v>
      </c>
      <c r="F14" s="250" t="s">
        <v>589</v>
      </c>
      <c r="G14" s="251">
        <f>SUM(G6:G13)</f>
        <v>18362697</v>
      </c>
      <c r="H14" s="251">
        <f>SUM(H6:H13)</f>
        <v>15248436</v>
      </c>
      <c r="I14" s="251">
        <f>SUM(I6:I13)</f>
        <v>18799123</v>
      </c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</row>
    <row r="15" spans="1:24" ht="39" customHeight="1">
      <c r="A15" s="239" t="s">
        <v>26</v>
      </c>
      <c r="B15" s="240">
        <v>11</v>
      </c>
      <c r="C15" s="241" t="s">
        <v>587</v>
      </c>
      <c r="D15" s="240">
        <v>3111</v>
      </c>
      <c r="E15" s="242" t="s">
        <v>588</v>
      </c>
      <c r="F15" s="243" t="s">
        <v>595</v>
      </c>
      <c r="G15" s="244">
        <v>0</v>
      </c>
      <c r="H15" s="245">
        <v>0</v>
      </c>
      <c r="I15" s="245">
        <v>20000</v>
      </c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</row>
    <row r="16" spans="1:24" ht="39" customHeight="1">
      <c r="A16" s="239" t="s">
        <v>26</v>
      </c>
      <c r="B16" s="240">
        <v>11</v>
      </c>
      <c r="C16" s="241" t="s">
        <v>587</v>
      </c>
      <c r="D16" s="240">
        <v>3132</v>
      </c>
      <c r="E16" s="242" t="s">
        <v>591</v>
      </c>
      <c r="F16" s="243" t="s">
        <v>595</v>
      </c>
      <c r="G16" s="244">
        <v>0</v>
      </c>
      <c r="H16" s="245">
        <v>0</v>
      </c>
      <c r="I16" s="245">
        <v>3300</v>
      </c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</row>
    <row r="17" spans="1:24" ht="39" customHeight="1">
      <c r="A17" s="239" t="s">
        <v>26</v>
      </c>
      <c r="B17" s="240">
        <v>11</v>
      </c>
      <c r="C17" s="241" t="s">
        <v>587</v>
      </c>
      <c r="D17" s="240">
        <v>3211</v>
      </c>
      <c r="E17" s="242" t="s">
        <v>597</v>
      </c>
      <c r="F17" s="243" t="s">
        <v>595</v>
      </c>
      <c r="G17" s="244">
        <v>0</v>
      </c>
      <c r="H17" s="245">
        <v>3549</v>
      </c>
      <c r="I17" s="245">
        <v>63549</v>
      </c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</row>
    <row r="18" spans="1:24" ht="39" customHeight="1">
      <c r="A18" s="239" t="s">
        <v>26</v>
      </c>
      <c r="B18" s="240">
        <v>11</v>
      </c>
      <c r="C18" s="241" t="s">
        <v>587</v>
      </c>
      <c r="D18" s="240">
        <v>3213</v>
      </c>
      <c r="E18" s="242" t="s">
        <v>599</v>
      </c>
      <c r="F18" s="243" t="s">
        <v>595</v>
      </c>
      <c r="G18" s="244">
        <v>35000</v>
      </c>
      <c r="H18" s="245">
        <v>26330</v>
      </c>
      <c r="I18" s="245">
        <v>76330</v>
      </c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</row>
    <row r="19" spans="1:24" ht="39" customHeight="1">
      <c r="A19" s="239" t="s">
        <v>26</v>
      </c>
      <c r="B19" s="240">
        <v>11</v>
      </c>
      <c r="C19" s="241" t="s">
        <v>587</v>
      </c>
      <c r="D19" s="240">
        <v>3221</v>
      </c>
      <c r="E19" s="242" t="s">
        <v>600</v>
      </c>
      <c r="F19" s="243" t="s">
        <v>595</v>
      </c>
      <c r="G19" s="244">
        <v>90000</v>
      </c>
      <c r="H19" s="245">
        <v>144201</v>
      </c>
      <c r="I19" s="245">
        <v>154441</v>
      </c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</row>
    <row r="20" spans="1:24" ht="39" customHeight="1">
      <c r="A20" s="239" t="s">
        <v>26</v>
      </c>
      <c r="B20" s="240">
        <v>11</v>
      </c>
      <c r="C20" s="241" t="s">
        <v>587</v>
      </c>
      <c r="D20" s="240">
        <v>3223</v>
      </c>
      <c r="E20" s="242" t="s">
        <v>601</v>
      </c>
      <c r="F20" s="243" t="s">
        <v>595</v>
      </c>
      <c r="G20" s="244">
        <v>840000</v>
      </c>
      <c r="H20" s="245">
        <v>745697</v>
      </c>
      <c r="I20" s="245">
        <v>947622</v>
      </c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</row>
    <row r="21" spans="1:24" ht="39" customHeight="1">
      <c r="A21" s="239" t="s">
        <v>26</v>
      </c>
      <c r="B21" s="240">
        <v>11</v>
      </c>
      <c r="C21" s="241" t="s">
        <v>587</v>
      </c>
      <c r="D21" s="240">
        <v>3224</v>
      </c>
      <c r="E21" s="242" t="s">
        <v>602</v>
      </c>
      <c r="F21" s="243" t="s">
        <v>595</v>
      </c>
      <c r="G21" s="244">
        <v>15000</v>
      </c>
      <c r="H21" s="245">
        <v>9259</v>
      </c>
      <c r="I21" s="245">
        <v>9259</v>
      </c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</row>
    <row r="22" spans="1:24" ht="39" customHeight="1">
      <c r="A22" s="239" t="s">
        <v>26</v>
      </c>
      <c r="B22" s="240">
        <v>11</v>
      </c>
      <c r="C22" s="241" t="s">
        <v>587</v>
      </c>
      <c r="D22" s="240">
        <v>3225</v>
      </c>
      <c r="E22" s="242" t="s">
        <v>603</v>
      </c>
      <c r="F22" s="243" t="s">
        <v>595</v>
      </c>
      <c r="G22" s="244">
        <v>20000</v>
      </c>
      <c r="H22" s="245">
        <v>293</v>
      </c>
      <c r="I22" s="245">
        <v>293</v>
      </c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</row>
    <row r="23" spans="1:24" ht="39" customHeight="1">
      <c r="A23" s="239" t="s">
        <v>26</v>
      </c>
      <c r="B23" s="240">
        <v>11</v>
      </c>
      <c r="C23" s="241" t="s">
        <v>587</v>
      </c>
      <c r="D23" s="240">
        <v>3227</v>
      </c>
      <c r="E23" s="242" t="s">
        <v>604</v>
      </c>
      <c r="F23" s="243" t="s">
        <v>595</v>
      </c>
      <c r="G23" s="244">
        <v>7000</v>
      </c>
      <c r="H23" s="245">
        <v>7320</v>
      </c>
      <c r="I23" s="245">
        <v>7320</v>
      </c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</row>
    <row r="24" spans="1:24" ht="39" customHeight="1">
      <c r="A24" s="239" t="s">
        <v>26</v>
      </c>
      <c r="B24" s="240">
        <v>11</v>
      </c>
      <c r="C24" s="241" t="s">
        <v>587</v>
      </c>
      <c r="D24" s="240">
        <v>3231</v>
      </c>
      <c r="E24" s="242" t="s">
        <v>605</v>
      </c>
      <c r="F24" s="243" t="s">
        <v>595</v>
      </c>
      <c r="G24" s="244">
        <v>85000</v>
      </c>
      <c r="H24" s="245">
        <v>66189</v>
      </c>
      <c r="I24" s="245">
        <v>66189</v>
      </c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</row>
    <row r="25" spans="1:24" ht="39" customHeight="1">
      <c r="A25" s="239" t="s">
        <v>26</v>
      </c>
      <c r="B25" s="240">
        <v>11</v>
      </c>
      <c r="C25" s="241" t="s">
        <v>587</v>
      </c>
      <c r="D25" s="240">
        <v>3232</v>
      </c>
      <c r="E25" s="242" t="s">
        <v>606</v>
      </c>
      <c r="F25" s="243" t="s">
        <v>595</v>
      </c>
      <c r="G25" s="244">
        <v>534173</v>
      </c>
      <c r="H25" s="245">
        <v>180933</v>
      </c>
      <c r="I25" s="245">
        <v>187458</v>
      </c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</row>
    <row r="26" spans="1:24" ht="39" customHeight="1">
      <c r="A26" s="239" t="s">
        <v>26</v>
      </c>
      <c r="B26" s="240">
        <v>11</v>
      </c>
      <c r="C26" s="241" t="s">
        <v>587</v>
      </c>
      <c r="D26" s="240">
        <v>3233</v>
      </c>
      <c r="E26" s="242" t="s">
        <v>607</v>
      </c>
      <c r="F26" s="243" t="s">
        <v>595</v>
      </c>
      <c r="G26" s="244">
        <v>0</v>
      </c>
      <c r="H26" s="245">
        <v>84013</v>
      </c>
      <c r="I26" s="245">
        <v>88722</v>
      </c>
      <c r="J26" s="168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68"/>
      <c r="X26" s="168"/>
    </row>
    <row r="27" spans="1:24" ht="39" customHeight="1">
      <c r="A27" s="239" t="s">
        <v>26</v>
      </c>
      <c r="B27" s="240">
        <v>11</v>
      </c>
      <c r="C27" s="241" t="s">
        <v>587</v>
      </c>
      <c r="D27" s="240">
        <v>3234</v>
      </c>
      <c r="E27" s="242" t="s">
        <v>608</v>
      </c>
      <c r="F27" s="243" t="s">
        <v>595</v>
      </c>
      <c r="G27" s="244">
        <v>90000</v>
      </c>
      <c r="H27" s="245">
        <v>136273</v>
      </c>
      <c r="I27" s="245">
        <v>136273</v>
      </c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</row>
    <row r="28" spans="1:24" ht="39" customHeight="1">
      <c r="A28" s="239" t="s">
        <v>26</v>
      </c>
      <c r="B28" s="240">
        <v>11</v>
      </c>
      <c r="C28" s="241" t="s">
        <v>587</v>
      </c>
      <c r="D28" s="240">
        <v>3235</v>
      </c>
      <c r="E28" s="242" t="s">
        <v>609</v>
      </c>
      <c r="F28" s="243" t="s">
        <v>595</v>
      </c>
      <c r="G28" s="244">
        <v>128405</v>
      </c>
      <c r="H28" s="245">
        <v>67351</v>
      </c>
      <c r="I28" s="245">
        <v>103756</v>
      </c>
      <c r="J28" s="168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68"/>
      <c r="X28" s="168"/>
    </row>
    <row r="29" spans="1:24" ht="39" customHeight="1">
      <c r="A29" s="239" t="s">
        <v>26</v>
      </c>
      <c r="B29" s="240">
        <v>11</v>
      </c>
      <c r="C29" s="241" t="s">
        <v>587</v>
      </c>
      <c r="D29" s="240">
        <v>3237</v>
      </c>
      <c r="E29" s="242" t="s">
        <v>610</v>
      </c>
      <c r="F29" s="243" t="s">
        <v>595</v>
      </c>
      <c r="G29" s="244">
        <v>125000</v>
      </c>
      <c r="H29" s="245">
        <v>460678</v>
      </c>
      <c r="I29" s="245">
        <v>463652</v>
      </c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</row>
    <row r="30" spans="1:24" ht="39" customHeight="1">
      <c r="A30" s="239" t="s">
        <v>26</v>
      </c>
      <c r="B30" s="240">
        <v>11</v>
      </c>
      <c r="C30" s="241" t="s">
        <v>587</v>
      </c>
      <c r="D30" s="240">
        <v>3239</v>
      </c>
      <c r="E30" s="242" t="s">
        <v>612</v>
      </c>
      <c r="F30" s="243" t="s">
        <v>595</v>
      </c>
      <c r="G30" s="244">
        <v>50000</v>
      </c>
      <c r="H30" s="245">
        <v>7835</v>
      </c>
      <c r="I30" s="245">
        <v>7835</v>
      </c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</row>
    <row r="31" spans="1:24" ht="39" customHeight="1">
      <c r="A31" s="239" t="s">
        <v>26</v>
      </c>
      <c r="B31" s="240">
        <v>11</v>
      </c>
      <c r="C31" s="241" t="s">
        <v>587</v>
      </c>
      <c r="D31" s="240">
        <v>3241</v>
      </c>
      <c r="E31" s="242" t="s">
        <v>96</v>
      </c>
      <c r="F31" s="243" t="s">
        <v>595</v>
      </c>
      <c r="G31" s="244">
        <v>10000</v>
      </c>
      <c r="H31" s="245">
        <v>0</v>
      </c>
      <c r="I31" s="245">
        <v>0</v>
      </c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</row>
    <row r="32" spans="1:24" ht="39" customHeight="1">
      <c r="A32" s="239" t="s">
        <v>26</v>
      </c>
      <c r="B32" s="240">
        <v>11</v>
      </c>
      <c r="C32" s="241" t="s">
        <v>587</v>
      </c>
      <c r="D32" s="240">
        <v>3294</v>
      </c>
      <c r="E32" s="242" t="s">
        <v>615</v>
      </c>
      <c r="F32" s="243" t="s">
        <v>595</v>
      </c>
      <c r="G32" s="244">
        <v>30000</v>
      </c>
      <c r="H32" s="245">
        <v>850</v>
      </c>
      <c r="I32" s="245">
        <v>850</v>
      </c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</row>
    <row r="33" spans="1:24" ht="39" customHeight="1">
      <c r="A33" s="239" t="s">
        <v>26</v>
      </c>
      <c r="B33" s="240">
        <v>11</v>
      </c>
      <c r="C33" s="241" t="s">
        <v>587</v>
      </c>
      <c r="D33" s="240">
        <v>3295</v>
      </c>
      <c r="E33" s="242" t="s">
        <v>594</v>
      </c>
      <c r="F33" s="243" t="s">
        <v>595</v>
      </c>
      <c r="G33" s="244">
        <v>0</v>
      </c>
      <c r="H33" s="245">
        <v>260</v>
      </c>
      <c r="I33" s="245">
        <v>260</v>
      </c>
      <c r="J33" s="168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68"/>
      <c r="X33" s="168"/>
    </row>
    <row r="34" spans="1:24" ht="39" customHeight="1">
      <c r="A34" s="239" t="s">
        <v>26</v>
      </c>
      <c r="B34" s="240">
        <v>11</v>
      </c>
      <c r="C34" s="241" t="s">
        <v>587</v>
      </c>
      <c r="D34" s="240">
        <v>3299</v>
      </c>
      <c r="E34" s="242" t="s">
        <v>97</v>
      </c>
      <c r="F34" s="243" t="s">
        <v>595</v>
      </c>
      <c r="G34" s="244">
        <v>0</v>
      </c>
      <c r="H34" s="245">
        <v>54376</v>
      </c>
      <c r="I34" s="245">
        <v>54376</v>
      </c>
      <c r="J34" s="168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68"/>
      <c r="X34" s="168"/>
    </row>
    <row r="35" spans="1:24" ht="39" customHeight="1">
      <c r="A35" s="239" t="s">
        <v>26</v>
      </c>
      <c r="B35" s="240">
        <v>11</v>
      </c>
      <c r="C35" s="241" t="s">
        <v>587</v>
      </c>
      <c r="D35" s="240">
        <v>3431</v>
      </c>
      <c r="E35" s="242" t="s">
        <v>617</v>
      </c>
      <c r="F35" s="243" t="s">
        <v>595</v>
      </c>
      <c r="G35" s="244">
        <v>35000</v>
      </c>
      <c r="H35" s="245">
        <v>29212</v>
      </c>
      <c r="I35" s="245">
        <v>29212</v>
      </c>
      <c r="J35" s="168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68"/>
      <c r="X35" s="168"/>
    </row>
    <row r="36" spans="1:24" ht="39" customHeight="1">
      <c r="A36" s="239" t="s">
        <v>26</v>
      </c>
      <c r="B36" s="240">
        <v>11</v>
      </c>
      <c r="C36" s="241" t="s">
        <v>587</v>
      </c>
      <c r="D36" s="240">
        <v>4222</v>
      </c>
      <c r="E36" s="242" t="s">
        <v>624</v>
      </c>
      <c r="F36" s="243" t="s">
        <v>595</v>
      </c>
      <c r="G36" s="244">
        <v>30000</v>
      </c>
      <c r="H36" s="245">
        <v>0</v>
      </c>
      <c r="I36" s="245">
        <v>0</v>
      </c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</row>
    <row r="37" spans="1:24" ht="39" customHeight="1">
      <c r="A37" s="239" t="s">
        <v>26</v>
      </c>
      <c r="B37" s="240">
        <v>11</v>
      </c>
      <c r="C37" s="241" t="s">
        <v>587</v>
      </c>
      <c r="D37" s="240">
        <v>4224</v>
      </c>
      <c r="E37" s="242" t="s">
        <v>625</v>
      </c>
      <c r="F37" s="243" t="s">
        <v>595</v>
      </c>
      <c r="G37" s="244">
        <v>141000</v>
      </c>
      <c r="H37" s="245">
        <v>0</v>
      </c>
      <c r="I37" s="245">
        <v>36056</v>
      </c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68"/>
      <c r="X37" s="168"/>
    </row>
    <row r="38" spans="1:24" ht="39" customHeight="1">
      <c r="A38" s="239" t="s">
        <v>26</v>
      </c>
      <c r="B38" s="240">
        <v>11</v>
      </c>
      <c r="C38" s="241" t="s">
        <v>587</v>
      </c>
      <c r="D38" s="240">
        <v>4225</v>
      </c>
      <c r="E38" s="242" t="s">
        <v>626</v>
      </c>
      <c r="F38" s="243" t="s">
        <v>595</v>
      </c>
      <c r="G38" s="244">
        <v>120000</v>
      </c>
      <c r="H38" s="245">
        <v>0</v>
      </c>
      <c r="I38" s="245">
        <v>118788</v>
      </c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</row>
    <row r="39" spans="1:24" ht="39" customHeight="1">
      <c r="A39" s="239" t="s">
        <v>26</v>
      </c>
      <c r="B39" s="240">
        <v>11</v>
      </c>
      <c r="C39" s="241" t="s">
        <v>587</v>
      </c>
      <c r="D39" s="240">
        <v>4227</v>
      </c>
      <c r="E39" s="242" t="s">
        <v>627</v>
      </c>
      <c r="F39" s="243" t="s">
        <v>595</v>
      </c>
      <c r="G39" s="244">
        <v>120000</v>
      </c>
      <c r="H39" s="245">
        <v>0</v>
      </c>
      <c r="I39" s="245">
        <v>105213</v>
      </c>
      <c r="J39" s="168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</row>
    <row r="40" spans="1:24" ht="39" customHeight="1">
      <c r="A40" s="239" t="s">
        <v>26</v>
      </c>
      <c r="B40" s="240">
        <v>11</v>
      </c>
      <c r="C40" s="241" t="s">
        <v>587</v>
      </c>
      <c r="D40" s="240">
        <v>4241</v>
      </c>
      <c r="E40" s="242" t="s">
        <v>628</v>
      </c>
      <c r="F40" s="243" t="s">
        <v>595</v>
      </c>
      <c r="G40" s="244">
        <v>0</v>
      </c>
      <c r="H40" s="245">
        <v>4030</v>
      </c>
      <c r="I40" s="245">
        <v>4030</v>
      </c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</row>
    <row r="41" spans="1:24" s="163" customFormat="1" ht="39" customHeight="1">
      <c r="A41" s="246" t="s">
        <v>26</v>
      </c>
      <c r="B41" s="247">
        <v>11</v>
      </c>
      <c r="C41" s="248" t="s">
        <v>587</v>
      </c>
      <c r="D41" s="247"/>
      <c r="E41" s="249" t="s">
        <v>578</v>
      </c>
      <c r="F41" s="250" t="s">
        <v>595</v>
      </c>
      <c r="G41" s="251">
        <f>SUM(G15:G40)</f>
        <v>2505578</v>
      </c>
      <c r="H41" s="251">
        <f>SUM(H15:H40)</f>
        <v>2028649</v>
      </c>
      <c r="I41" s="251">
        <f>SUM(I15:I40)</f>
        <v>2684784</v>
      </c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</row>
    <row r="42" spans="1:24" s="231" customFormat="1" ht="39" customHeight="1">
      <c r="A42" s="252" t="s">
        <v>26</v>
      </c>
      <c r="B42" s="253">
        <v>11</v>
      </c>
      <c r="C42" s="254" t="s">
        <v>587</v>
      </c>
      <c r="D42" s="253">
        <v>3721</v>
      </c>
      <c r="E42" s="255" t="s">
        <v>621</v>
      </c>
      <c r="F42" s="256" t="s">
        <v>629</v>
      </c>
      <c r="G42" s="257">
        <v>0</v>
      </c>
      <c r="H42" s="257">
        <v>11110</v>
      </c>
      <c r="I42" s="257">
        <v>12910</v>
      </c>
      <c r="J42" s="230"/>
      <c r="K42" s="230"/>
      <c r="L42" s="230"/>
      <c r="M42" s="230"/>
      <c r="N42" s="230"/>
      <c r="O42" s="230"/>
      <c r="P42" s="230"/>
      <c r="Q42" s="230"/>
      <c r="R42" s="230"/>
      <c r="S42" s="230"/>
      <c r="T42" s="230"/>
      <c r="U42" s="230"/>
      <c r="V42" s="230"/>
      <c r="W42" s="230"/>
      <c r="X42" s="230"/>
    </row>
    <row r="43" spans="1:24" s="231" customFormat="1" ht="39" customHeight="1">
      <c r="A43" s="246" t="s">
        <v>26</v>
      </c>
      <c r="B43" s="247">
        <v>11</v>
      </c>
      <c r="C43" s="248" t="s">
        <v>587</v>
      </c>
      <c r="D43" s="247">
        <v>3721</v>
      </c>
      <c r="E43" s="249" t="s">
        <v>578</v>
      </c>
      <c r="F43" s="250" t="s">
        <v>629</v>
      </c>
      <c r="G43" s="251">
        <f>SUM(G42)</f>
        <v>0</v>
      </c>
      <c r="H43" s="251">
        <f t="shared" ref="H43:I43" si="0">SUM(H42)</f>
        <v>11110</v>
      </c>
      <c r="I43" s="251">
        <f t="shared" si="0"/>
        <v>12910</v>
      </c>
      <c r="J43" s="230"/>
      <c r="K43" s="230"/>
      <c r="L43" s="230"/>
      <c r="M43" s="230"/>
      <c r="N43" s="230"/>
      <c r="O43" s="230"/>
      <c r="P43" s="230"/>
      <c r="Q43" s="230"/>
      <c r="R43" s="230"/>
      <c r="S43" s="230"/>
      <c r="T43" s="230"/>
      <c r="U43" s="230"/>
      <c r="V43" s="230"/>
      <c r="W43" s="230"/>
      <c r="X43" s="230"/>
    </row>
    <row r="44" spans="1:24" ht="39" customHeight="1">
      <c r="A44" s="239" t="s">
        <v>26</v>
      </c>
      <c r="B44" s="240">
        <v>11</v>
      </c>
      <c r="C44" s="241" t="s">
        <v>587</v>
      </c>
      <c r="D44" s="240">
        <v>3111</v>
      </c>
      <c r="E44" s="242" t="s">
        <v>588</v>
      </c>
      <c r="F44" s="243" t="s">
        <v>630</v>
      </c>
      <c r="G44" s="244">
        <v>0</v>
      </c>
      <c r="H44" s="245">
        <v>309318</v>
      </c>
      <c r="I44" s="245">
        <v>309318</v>
      </c>
    </row>
    <row r="45" spans="1:24" ht="39" customHeight="1">
      <c r="A45" s="239" t="s">
        <v>26</v>
      </c>
      <c r="B45" s="240">
        <v>11</v>
      </c>
      <c r="C45" s="241" t="s">
        <v>587</v>
      </c>
      <c r="D45" s="240">
        <v>3132</v>
      </c>
      <c r="E45" s="242" t="s">
        <v>591</v>
      </c>
      <c r="F45" s="243" t="s">
        <v>630</v>
      </c>
      <c r="G45" s="244">
        <v>0</v>
      </c>
      <c r="H45" s="245">
        <v>48328</v>
      </c>
      <c r="I45" s="245">
        <v>48328</v>
      </c>
    </row>
    <row r="46" spans="1:24" ht="39" customHeight="1">
      <c r="A46" s="239" t="s">
        <v>26</v>
      </c>
      <c r="B46" s="240">
        <v>11</v>
      </c>
      <c r="C46" s="241" t="s">
        <v>587</v>
      </c>
      <c r="D46" s="240">
        <v>3133</v>
      </c>
      <c r="E46" s="242" t="s">
        <v>592</v>
      </c>
      <c r="F46" s="243" t="s">
        <v>630</v>
      </c>
      <c r="G46" s="244">
        <v>0</v>
      </c>
      <c r="H46" s="245">
        <v>4874</v>
      </c>
      <c r="I46" s="245">
        <v>4874</v>
      </c>
    </row>
    <row r="47" spans="1:24" ht="39" customHeight="1">
      <c r="A47" s="239" t="s">
        <v>26</v>
      </c>
      <c r="B47" s="240">
        <v>11</v>
      </c>
      <c r="C47" s="241" t="s">
        <v>587</v>
      </c>
      <c r="D47" s="240">
        <v>3295</v>
      </c>
      <c r="E47" s="242" t="s">
        <v>594</v>
      </c>
      <c r="F47" s="243" t="s">
        <v>630</v>
      </c>
      <c r="G47" s="244">
        <v>0</v>
      </c>
      <c r="H47" s="245">
        <v>29761</v>
      </c>
      <c r="I47" s="245">
        <v>29761</v>
      </c>
    </row>
    <row r="48" spans="1:24" ht="39" customHeight="1">
      <c r="A48" s="239" t="s">
        <v>26</v>
      </c>
      <c r="B48" s="240">
        <v>11</v>
      </c>
      <c r="C48" s="241" t="s">
        <v>587</v>
      </c>
      <c r="D48" s="240">
        <v>3296</v>
      </c>
      <c r="E48" s="242" t="s">
        <v>616</v>
      </c>
      <c r="F48" s="243" t="s">
        <v>630</v>
      </c>
      <c r="G48" s="258">
        <v>0</v>
      </c>
      <c r="H48" s="245">
        <v>112500</v>
      </c>
      <c r="I48" s="245">
        <v>112500</v>
      </c>
    </row>
    <row r="49" spans="1:24" ht="39" customHeight="1">
      <c r="A49" s="239" t="s">
        <v>26</v>
      </c>
      <c r="B49" s="240">
        <v>11</v>
      </c>
      <c r="C49" s="241" t="s">
        <v>587</v>
      </c>
      <c r="D49" s="240">
        <v>3433</v>
      </c>
      <c r="E49" s="242" t="s">
        <v>619</v>
      </c>
      <c r="F49" s="243" t="s">
        <v>630</v>
      </c>
      <c r="G49" s="258">
        <v>0</v>
      </c>
      <c r="H49" s="245">
        <v>118044</v>
      </c>
      <c r="I49" s="245">
        <v>118044</v>
      </c>
    </row>
    <row r="50" spans="1:24" s="169" customFormat="1" ht="39" customHeight="1">
      <c r="A50" s="246" t="s">
        <v>26</v>
      </c>
      <c r="B50" s="247">
        <v>11</v>
      </c>
      <c r="C50" s="248" t="s">
        <v>587</v>
      </c>
      <c r="D50" s="247"/>
      <c r="E50" s="249" t="s">
        <v>578</v>
      </c>
      <c r="F50" s="250" t="s">
        <v>630</v>
      </c>
      <c r="G50" s="259">
        <f t="shared" ref="G50:I50" si="1">SUM(G44:G49)</f>
        <v>0</v>
      </c>
      <c r="H50" s="259">
        <f t="shared" si="1"/>
        <v>622825</v>
      </c>
      <c r="I50" s="259">
        <f t="shared" si="1"/>
        <v>622825</v>
      </c>
    </row>
    <row r="51" spans="1:24" s="163" customFormat="1" ht="39" customHeight="1">
      <c r="A51" s="260" t="s">
        <v>26</v>
      </c>
      <c r="B51" s="261">
        <v>11</v>
      </c>
      <c r="C51" s="262" t="s">
        <v>587</v>
      </c>
      <c r="D51" s="261"/>
      <c r="E51" s="263" t="s">
        <v>631</v>
      </c>
      <c r="F51" s="264"/>
      <c r="G51" s="265">
        <f>G14+G41+G43+G50</f>
        <v>20868275</v>
      </c>
      <c r="H51" s="265">
        <f t="shared" ref="H51:I51" si="2">H14+H41+H43+H50</f>
        <v>17911020</v>
      </c>
      <c r="I51" s="265">
        <f t="shared" si="2"/>
        <v>22119642</v>
      </c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</row>
    <row r="52" spans="1:24" ht="39" customHeight="1">
      <c r="A52" s="239" t="s">
        <v>26</v>
      </c>
      <c r="B52" s="240">
        <v>31</v>
      </c>
      <c r="C52" s="241" t="s">
        <v>632</v>
      </c>
      <c r="D52" s="240">
        <v>3111</v>
      </c>
      <c r="E52" s="242" t="s">
        <v>588</v>
      </c>
      <c r="F52" s="243" t="s">
        <v>633</v>
      </c>
      <c r="G52" s="244">
        <v>350000</v>
      </c>
      <c r="H52" s="245">
        <v>113400</v>
      </c>
      <c r="I52" s="245">
        <v>113400</v>
      </c>
      <c r="J52" s="168"/>
      <c r="K52" s="168"/>
      <c r="L52" s="168"/>
      <c r="M52" s="168"/>
      <c r="N52" s="168"/>
      <c r="O52" s="168"/>
      <c r="P52" s="168"/>
      <c r="Q52" s="168"/>
      <c r="R52" s="168"/>
      <c r="S52" s="168"/>
      <c r="T52" s="168"/>
      <c r="U52" s="168"/>
      <c r="V52" s="168"/>
      <c r="W52" s="168"/>
      <c r="X52" s="168"/>
    </row>
    <row r="53" spans="1:24" ht="39" customHeight="1">
      <c r="A53" s="239" t="s">
        <v>26</v>
      </c>
      <c r="B53" s="240">
        <v>31</v>
      </c>
      <c r="C53" s="241" t="s">
        <v>632</v>
      </c>
      <c r="D53" s="240">
        <v>3121</v>
      </c>
      <c r="E53" s="242" t="s">
        <v>90</v>
      </c>
      <c r="F53" s="243" t="s">
        <v>633</v>
      </c>
      <c r="G53" s="244">
        <v>15000</v>
      </c>
      <c r="H53" s="245">
        <v>0</v>
      </c>
      <c r="I53" s="245">
        <v>0</v>
      </c>
      <c r="J53" s="168"/>
      <c r="K53" s="168"/>
      <c r="L53" s="168"/>
      <c r="M53" s="168"/>
      <c r="N53" s="168"/>
      <c r="O53" s="168"/>
      <c r="P53" s="168"/>
      <c r="Q53" s="168"/>
      <c r="R53" s="168"/>
      <c r="S53" s="168"/>
      <c r="T53" s="168"/>
      <c r="U53" s="168"/>
      <c r="V53" s="168"/>
      <c r="W53" s="168"/>
      <c r="X53" s="168"/>
    </row>
    <row r="54" spans="1:24" ht="39" customHeight="1">
      <c r="A54" s="239" t="s">
        <v>26</v>
      </c>
      <c r="B54" s="240">
        <v>31</v>
      </c>
      <c r="C54" s="241" t="s">
        <v>632</v>
      </c>
      <c r="D54" s="240">
        <v>3132</v>
      </c>
      <c r="E54" s="242" t="s">
        <v>591</v>
      </c>
      <c r="F54" s="243" t="s">
        <v>633</v>
      </c>
      <c r="G54" s="244">
        <v>57750</v>
      </c>
      <c r="H54" s="245">
        <v>18711</v>
      </c>
      <c r="I54" s="245">
        <v>18711</v>
      </c>
      <c r="J54" s="168"/>
      <c r="K54" s="168"/>
      <c r="L54" s="168"/>
      <c r="M54" s="168"/>
      <c r="N54" s="168"/>
      <c r="O54" s="168"/>
      <c r="P54" s="168"/>
      <c r="Q54" s="168"/>
      <c r="R54" s="168"/>
      <c r="S54" s="168"/>
      <c r="T54" s="168"/>
      <c r="U54" s="168"/>
      <c r="V54" s="168"/>
      <c r="W54" s="168"/>
      <c r="X54" s="168"/>
    </row>
    <row r="55" spans="1:24" ht="39" customHeight="1">
      <c r="A55" s="239" t="s">
        <v>26</v>
      </c>
      <c r="B55" s="240">
        <v>31</v>
      </c>
      <c r="C55" s="241" t="s">
        <v>632</v>
      </c>
      <c r="D55" s="240">
        <v>3211</v>
      </c>
      <c r="E55" s="266" t="s">
        <v>597</v>
      </c>
      <c r="F55" s="243" t="s">
        <v>633</v>
      </c>
      <c r="G55" s="244">
        <v>15000</v>
      </c>
      <c r="H55" s="245">
        <v>10193</v>
      </c>
      <c r="I55" s="245">
        <v>10193</v>
      </c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</row>
    <row r="56" spans="1:24" ht="39" customHeight="1">
      <c r="A56" s="239" t="s">
        <v>26</v>
      </c>
      <c r="B56" s="240">
        <v>31</v>
      </c>
      <c r="C56" s="241" t="s">
        <v>632</v>
      </c>
      <c r="D56" s="240">
        <v>3221</v>
      </c>
      <c r="E56" s="242" t="s">
        <v>600</v>
      </c>
      <c r="F56" s="243" t="s">
        <v>633</v>
      </c>
      <c r="G56" s="244">
        <v>15000</v>
      </c>
      <c r="H56" s="245">
        <v>14770</v>
      </c>
      <c r="I56" s="245">
        <v>14770</v>
      </c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</row>
    <row r="57" spans="1:24" ht="39" customHeight="1">
      <c r="A57" s="239" t="s">
        <v>26</v>
      </c>
      <c r="B57" s="240">
        <v>31</v>
      </c>
      <c r="C57" s="241" t="s">
        <v>632</v>
      </c>
      <c r="D57" s="240">
        <v>3224</v>
      </c>
      <c r="E57" s="242" t="s">
        <v>602</v>
      </c>
      <c r="F57" s="243" t="s">
        <v>633</v>
      </c>
      <c r="G57" s="244">
        <v>6000</v>
      </c>
      <c r="H57" s="245">
        <v>506</v>
      </c>
      <c r="I57" s="245">
        <v>506</v>
      </c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</row>
    <row r="58" spans="1:24" ht="39" customHeight="1">
      <c r="A58" s="239" t="s">
        <v>26</v>
      </c>
      <c r="B58" s="240">
        <v>31</v>
      </c>
      <c r="C58" s="241" t="s">
        <v>632</v>
      </c>
      <c r="D58" s="240">
        <v>3225</v>
      </c>
      <c r="E58" s="242" t="s">
        <v>603</v>
      </c>
      <c r="F58" s="243" t="s">
        <v>633</v>
      </c>
      <c r="G58" s="244">
        <v>2000</v>
      </c>
      <c r="H58" s="245">
        <v>1575</v>
      </c>
      <c r="I58" s="245">
        <v>1575</v>
      </c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</row>
    <row r="59" spans="1:24" ht="39" customHeight="1">
      <c r="A59" s="239" t="s">
        <v>26</v>
      </c>
      <c r="B59" s="240">
        <v>31</v>
      </c>
      <c r="C59" s="241" t="s">
        <v>632</v>
      </c>
      <c r="D59" s="240">
        <v>3235</v>
      </c>
      <c r="E59" s="242" t="s">
        <v>609</v>
      </c>
      <c r="F59" s="243" t="s">
        <v>633</v>
      </c>
      <c r="G59" s="244">
        <v>5700</v>
      </c>
      <c r="H59" s="245">
        <v>0</v>
      </c>
      <c r="I59" s="245">
        <v>0</v>
      </c>
      <c r="J59" s="168"/>
      <c r="K59" s="168"/>
      <c r="L59" s="168"/>
      <c r="M59" s="168"/>
      <c r="N59" s="168"/>
      <c r="O59" s="168"/>
      <c r="P59" s="168"/>
      <c r="Q59" s="168"/>
      <c r="R59" s="168"/>
      <c r="S59" s="168"/>
      <c r="T59" s="168"/>
      <c r="U59" s="168"/>
      <c r="V59" s="168"/>
      <c r="W59" s="168"/>
      <c r="X59" s="168"/>
    </row>
    <row r="60" spans="1:24" ht="39" customHeight="1">
      <c r="A60" s="239" t="s">
        <v>26</v>
      </c>
      <c r="B60" s="240">
        <v>31</v>
      </c>
      <c r="C60" s="241" t="s">
        <v>632</v>
      </c>
      <c r="D60" s="240">
        <v>3237</v>
      </c>
      <c r="E60" s="242" t="s">
        <v>610</v>
      </c>
      <c r="F60" s="243" t="s">
        <v>633</v>
      </c>
      <c r="G60" s="244">
        <v>700000</v>
      </c>
      <c r="H60" s="245">
        <v>675985</v>
      </c>
      <c r="I60" s="245">
        <v>1300000</v>
      </c>
      <c r="J60" s="168"/>
      <c r="K60" s="168"/>
      <c r="L60" s="168"/>
      <c r="M60" s="168"/>
      <c r="N60" s="168"/>
      <c r="O60" s="168"/>
      <c r="P60" s="168"/>
      <c r="Q60" s="168"/>
      <c r="R60" s="168"/>
      <c r="S60" s="168"/>
      <c r="T60" s="168"/>
      <c r="U60" s="168"/>
      <c r="V60" s="168"/>
      <c r="W60" s="168"/>
      <c r="X60" s="168"/>
    </row>
    <row r="61" spans="1:24" ht="39" customHeight="1">
      <c r="A61" s="239" t="s">
        <v>26</v>
      </c>
      <c r="B61" s="240">
        <v>31</v>
      </c>
      <c r="C61" s="241" t="s">
        <v>632</v>
      </c>
      <c r="D61" s="240">
        <v>3294</v>
      </c>
      <c r="E61" s="242" t="s">
        <v>615</v>
      </c>
      <c r="F61" s="243" t="s">
        <v>633</v>
      </c>
      <c r="G61" s="244">
        <v>15000</v>
      </c>
      <c r="H61" s="245">
        <v>20400</v>
      </c>
      <c r="I61" s="245">
        <v>28000</v>
      </c>
      <c r="J61" s="168"/>
      <c r="K61" s="168"/>
      <c r="L61" s="168"/>
      <c r="M61" s="168"/>
      <c r="N61" s="168"/>
      <c r="O61" s="168"/>
      <c r="P61" s="168"/>
      <c r="Q61" s="168"/>
      <c r="R61" s="168"/>
      <c r="S61" s="168"/>
      <c r="T61" s="168"/>
      <c r="U61" s="168"/>
      <c r="V61" s="168"/>
      <c r="W61" s="168"/>
      <c r="X61" s="168"/>
    </row>
    <row r="62" spans="1:24" ht="39" customHeight="1">
      <c r="A62" s="239" t="s">
        <v>26</v>
      </c>
      <c r="B62" s="240">
        <v>31</v>
      </c>
      <c r="C62" s="241" t="s">
        <v>632</v>
      </c>
      <c r="D62" s="240">
        <v>3299</v>
      </c>
      <c r="E62" s="242" t="s">
        <v>97</v>
      </c>
      <c r="F62" s="243" t="s">
        <v>633</v>
      </c>
      <c r="G62" s="244">
        <v>0</v>
      </c>
      <c r="H62" s="245">
        <v>34</v>
      </c>
      <c r="I62" s="245">
        <v>34</v>
      </c>
      <c r="J62" s="168"/>
      <c r="K62" s="168"/>
      <c r="L62" s="168"/>
      <c r="M62" s="168"/>
      <c r="N62" s="168"/>
      <c r="O62" s="168"/>
      <c r="P62" s="168"/>
      <c r="Q62" s="168"/>
      <c r="R62" s="168"/>
      <c r="S62" s="168"/>
      <c r="T62" s="168"/>
      <c r="U62" s="168"/>
      <c r="V62" s="168"/>
      <c r="W62" s="168"/>
      <c r="X62" s="168"/>
    </row>
    <row r="63" spans="1:24" ht="39" customHeight="1">
      <c r="A63" s="239" t="s">
        <v>26</v>
      </c>
      <c r="B63" s="240">
        <v>31</v>
      </c>
      <c r="C63" s="241" t="s">
        <v>632</v>
      </c>
      <c r="D63" s="240">
        <v>4221</v>
      </c>
      <c r="E63" s="242" t="s">
        <v>623</v>
      </c>
      <c r="F63" s="243" t="s">
        <v>633</v>
      </c>
      <c r="G63" s="244">
        <v>0</v>
      </c>
      <c r="H63" s="245">
        <v>1233</v>
      </c>
      <c r="I63" s="245">
        <v>1233</v>
      </c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</row>
    <row r="64" spans="1:24" ht="39" customHeight="1">
      <c r="A64" s="239" t="s">
        <v>26</v>
      </c>
      <c r="B64" s="240">
        <v>31</v>
      </c>
      <c r="C64" s="241" t="s">
        <v>632</v>
      </c>
      <c r="D64" s="240">
        <v>4227</v>
      </c>
      <c r="E64" s="242" t="s">
        <v>627</v>
      </c>
      <c r="F64" s="243" t="s">
        <v>633</v>
      </c>
      <c r="G64" s="244">
        <v>0</v>
      </c>
      <c r="H64" s="245">
        <v>4860</v>
      </c>
      <c r="I64" s="245">
        <v>4860</v>
      </c>
      <c r="J64" s="168"/>
      <c r="K64" s="168"/>
      <c r="L64" s="168"/>
      <c r="M64" s="168"/>
      <c r="N64" s="168"/>
      <c r="O64" s="168"/>
      <c r="P64" s="168"/>
      <c r="Q64" s="168"/>
      <c r="R64" s="168"/>
      <c r="S64" s="168"/>
      <c r="T64" s="168"/>
      <c r="U64" s="168"/>
      <c r="V64" s="168"/>
      <c r="W64" s="168"/>
      <c r="X64" s="168"/>
    </row>
    <row r="65" spans="1:24" s="163" customFormat="1" ht="39" customHeight="1">
      <c r="A65" s="260" t="s">
        <v>26</v>
      </c>
      <c r="B65" s="261">
        <v>31</v>
      </c>
      <c r="C65" s="262" t="s">
        <v>632</v>
      </c>
      <c r="D65" s="261"/>
      <c r="E65" s="263" t="s">
        <v>578</v>
      </c>
      <c r="F65" s="264" t="s">
        <v>633</v>
      </c>
      <c r="G65" s="265">
        <f>SUM(G52:G64)</f>
        <v>1181450</v>
      </c>
      <c r="H65" s="265">
        <f>SUM(H52:H64)</f>
        <v>861667</v>
      </c>
      <c r="I65" s="265">
        <f>SUM(I52:I64)</f>
        <v>1493282</v>
      </c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</row>
    <row r="66" spans="1:24" ht="39" customHeight="1">
      <c r="A66" s="239" t="s">
        <v>26</v>
      </c>
      <c r="B66" s="240">
        <v>43</v>
      </c>
      <c r="C66" s="241" t="s">
        <v>634</v>
      </c>
      <c r="D66" s="240">
        <v>3111</v>
      </c>
      <c r="E66" s="242" t="s">
        <v>588</v>
      </c>
      <c r="F66" s="243" t="s">
        <v>633</v>
      </c>
      <c r="G66" s="244">
        <v>760000</v>
      </c>
      <c r="H66" s="245">
        <v>615362</v>
      </c>
      <c r="I66" s="245">
        <v>700362</v>
      </c>
      <c r="J66" s="168"/>
      <c r="K66" s="168"/>
      <c r="L66" s="168"/>
      <c r="M66" s="168"/>
      <c r="N66" s="168"/>
      <c r="O66" s="168"/>
      <c r="P66" s="168"/>
      <c r="Q66" s="168"/>
      <c r="R66" s="168"/>
      <c r="S66" s="168"/>
      <c r="T66" s="168"/>
      <c r="U66" s="168"/>
      <c r="V66" s="168"/>
      <c r="W66" s="168"/>
      <c r="X66" s="168"/>
    </row>
    <row r="67" spans="1:24" ht="39" customHeight="1">
      <c r="A67" s="239" t="s">
        <v>26</v>
      </c>
      <c r="B67" s="240">
        <v>43</v>
      </c>
      <c r="C67" s="241" t="s">
        <v>634</v>
      </c>
      <c r="D67" s="240">
        <v>3112</v>
      </c>
      <c r="E67" s="242" t="s">
        <v>596</v>
      </c>
      <c r="F67" s="243" t="s">
        <v>633</v>
      </c>
      <c r="G67" s="244">
        <v>0</v>
      </c>
      <c r="H67" s="245">
        <v>0</v>
      </c>
      <c r="I67" s="245">
        <v>9083</v>
      </c>
      <c r="J67" s="168"/>
      <c r="K67" s="168"/>
      <c r="L67" s="168"/>
      <c r="M67" s="168"/>
      <c r="N67" s="168"/>
      <c r="O67" s="168"/>
      <c r="P67" s="168"/>
      <c r="Q67" s="168"/>
      <c r="R67" s="168"/>
      <c r="S67" s="168"/>
      <c r="T67" s="168"/>
      <c r="U67" s="168"/>
      <c r="V67" s="168"/>
      <c r="W67" s="168"/>
      <c r="X67" s="168"/>
    </row>
    <row r="68" spans="1:24" ht="39" customHeight="1">
      <c r="A68" s="239" t="s">
        <v>26</v>
      </c>
      <c r="B68" s="240">
        <v>43</v>
      </c>
      <c r="C68" s="241" t="s">
        <v>634</v>
      </c>
      <c r="D68" s="240">
        <v>3121</v>
      </c>
      <c r="E68" s="242" t="s">
        <v>90</v>
      </c>
      <c r="F68" s="243" t="s">
        <v>633</v>
      </c>
      <c r="G68" s="244">
        <v>100000</v>
      </c>
      <c r="H68" s="245">
        <v>305494</v>
      </c>
      <c r="I68" s="245">
        <v>576250</v>
      </c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</row>
    <row r="69" spans="1:24" ht="39" customHeight="1">
      <c r="A69" s="239" t="s">
        <v>26</v>
      </c>
      <c r="B69" s="240">
        <v>43</v>
      </c>
      <c r="C69" s="241" t="s">
        <v>634</v>
      </c>
      <c r="D69" s="240">
        <v>3132</v>
      </c>
      <c r="E69" s="242" t="s">
        <v>591</v>
      </c>
      <c r="F69" s="243" t="s">
        <v>633</v>
      </c>
      <c r="G69" s="244">
        <v>123850</v>
      </c>
      <c r="H69" s="245">
        <v>101948</v>
      </c>
      <c r="I69" s="245">
        <v>115560</v>
      </c>
      <c r="J69" s="168"/>
      <c r="K69" s="168"/>
      <c r="L69" s="168"/>
      <c r="M69" s="168"/>
      <c r="N69" s="168"/>
      <c r="O69" s="168"/>
      <c r="P69" s="168"/>
      <c r="Q69" s="168"/>
      <c r="R69" s="168"/>
      <c r="S69" s="168"/>
      <c r="T69" s="168"/>
      <c r="U69" s="168"/>
      <c r="V69" s="168"/>
      <c r="W69" s="168"/>
      <c r="X69" s="168"/>
    </row>
    <row r="70" spans="1:24" ht="39" customHeight="1">
      <c r="A70" s="239" t="s">
        <v>26</v>
      </c>
      <c r="B70" s="240">
        <v>43</v>
      </c>
      <c r="C70" s="241" t="s">
        <v>634</v>
      </c>
      <c r="D70" s="240">
        <v>3211</v>
      </c>
      <c r="E70" s="242" t="s">
        <v>597</v>
      </c>
      <c r="F70" s="243" t="s">
        <v>633</v>
      </c>
      <c r="G70" s="244">
        <v>60000</v>
      </c>
      <c r="H70" s="245">
        <v>221323</v>
      </c>
      <c r="I70" s="245">
        <v>186323</v>
      </c>
      <c r="J70" s="168"/>
      <c r="K70" s="168"/>
      <c r="L70" s="168"/>
      <c r="M70" s="168"/>
      <c r="N70" s="168"/>
      <c r="O70" s="168"/>
      <c r="P70" s="168"/>
      <c r="Q70" s="168"/>
      <c r="R70" s="168"/>
      <c r="S70" s="168"/>
      <c r="T70" s="168"/>
      <c r="U70" s="168"/>
      <c r="V70" s="168"/>
      <c r="W70" s="168"/>
      <c r="X70" s="168"/>
    </row>
    <row r="71" spans="1:24" ht="39" customHeight="1">
      <c r="A71" s="239" t="s">
        <v>26</v>
      </c>
      <c r="B71" s="240">
        <v>43</v>
      </c>
      <c r="C71" s="241" t="s">
        <v>634</v>
      </c>
      <c r="D71" s="240">
        <v>3212</v>
      </c>
      <c r="E71" s="242" t="s">
        <v>598</v>
      </c>
      <c r="F71" s="243" t="s">
        <v>633</v>
      </c>
      <c r="G71" s="244">
        <v>10000</v>
      </c>
      <c r="H71" s="245">
        <v>868</v>
      </c>
      <c r="I71" s="245">
        <v>868</v>
      </c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</row>
    <row r="72" spans="1:24" ht="39" customHeight="1">
      <c r="A72" s="239" t="s">
        <v>26</v>
      </c>
      <c r="B72" s="240">
        <v>43</v>
      </c>
      <c r="C72" s="241" t="s">
        <v>634</v>
      </c>
      <c r="D72" s="240">
        <v>3213</v>
      </c>
      <c r="E72" s="242" t="s">
        <v>599</v>
      </c>
      <c r="F72" s="243" t="s">
        <v>633</v>
      </c>
      <c r="G72" s="244">
        <v>56000</v>
      </c>
      <c r="H72" s="245">
        <v>58772</v>
      </c>
      <c r="I72" s="245">
        <v>30772</v>
      </c>
      <c r="J72" s="168"/>
      <c r="K72" s="168"/>
      <c r="L72" s="168"/>
      <c r="M72" s="168"/>
      <c r="N72" s="168"/>
      <c r="O72" s="168"/>
      <c r="P72" s="168"/>
      <c r="Q72" s="168"/>
      <c r="R72" s="168"/>
      <c r="S72" s="168"/>
      <c r="T72" s="168"/>
      <c r="U72" s="168"/>
      <c r="V72" s="168"/>
      <c r="W72" s="168"/>
      <c r="X72" s="168"/>
    </row>
    <row r="73" spans="1:24" ht="39" customHeight="1">
      <c r="A73" s="239" t="s">
        <v>26</v>
      </c>
      <c r="B73" s="240">
        <v>43</v>
      </c>
      <c r="C73" s="241" t="s">
        <v>634</v>
      </c>
      <c r="D73" s="240">
        <v>3221</v>
      </c>
      <c r="E73" s="242" t="s">
        <v>600</v>
      </c>
      <c r="F73" s="243" t="s">
        <v>633</v>
      </c>
      <c r="G73" s="244">
        <v>123974</v>
      </c>
      <c r="H73" s="245">
        <v>128788</v>
      </c>
      <c r="I73" s="245">
        <v>168788</v>
      </c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</row>
    <row r="74" spans="1:24" ht="39" customHeight="1">
      <c r="A74" s="239" t="s">
        <v>26</v>
      </c>
      <c r="B74" s="240">
        <v>43</v>
      </c>
      <c r="C74" s="241" t="s">
        <v>634</v>
      </c>
      <c r="D74" s="240">
        <v>3223</v>
      </c>
      <c r="E74" s="242" t="s">
        <v>601</v>
      </c>
      <c r="F74" s="243" t="s">
        <v>633</v>
      </c>
      <c r="G74" s="244">
        <v>50000</v>
      </c>
      <c r="H74" s="245">
        <v>322803</v>
      </c>
      <c r="I74" s="245">
        <v>280000</v>
      </c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</row>
    <row r="75" spans="1:24" ht="39" customHeight="1">
      <c r="A75" s="239" t="s">
        <v>26</v>
      </c>
      <c r="B75" s="240">
        <v>43</v>
      </c>
      <c r="C75" s="241" t="s">
        <v>634</v>
      </c>
      <c r="D75" s="240">
        <v>3224</v>
      </c>
      <c r="E75" s="242" t="s">
        <v>602</v>
      </c>
      <c r="F75" s="243" t="s">
        <v>633</v>
      </c>
      <c r="G75" s="244">
        <v>30000</v>
      </c>
      <c r="H75" s="245">
        <v>22848</v>
      </c>
      <c r="I75" s="245">
        <v>30000</v>
      </c>
      <c r="J75" s="168"/>
      <c r="K75" s="168"/>
      <c r="L75" s="168"/>
      <c r="M75" s="168"/>
      <c r="N75" s="168"/>
      <c r="O75" s="168"/>
      <c r="P75" s="168"/>
      <c r="Q75" s="168"/>
      <c r="R75" s="168"/>
      <c r="S75" s="168"/>
      <c r="T75" s="168"/>
      <c r="U75" s="168"/>
      <c r="V75" s="168"/>
      <c r="W75" s="168"/>
      <c r="X75" s="168"/>
    </row>
    <row r="76" spans="1:24" ht="39" customHeight="1">
      <c r="A76" s="239" t="s">
        <v>26</v>
      </c>
      <c r="B76" s="240">
        <v>43</v>
      </c>
      <c r="C76" s="241" t="s">
        <v>634</v>
      </c>
      <c r="D76" s="240">
        <v>3225</v>
      </c>
      <c r="E76" s="242" t="s">
        <v>603</v>
      </c>
      <c r="F76" s="243" t="s">
        <v>633</v>
      </c>
      <c r="G76" s="244">
        <v>5000</v>
      </c>
      <c r="H76" s="245">
        <v>13379</v>
      </c>
      <c r="I76" s="245">
        <v>15000</v>
      </c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</row>
    <row r="77" spans="1:24" ht="39" customHeight="1">
      <c r="A77" s="239" t="s">
        <v>26</v>
      </c>
      <c r="B77" s="240">
        <v>43</v>
      </c>
      <c r="C77" s="241" t="s">
        <v>634</v>
      </c>
      <c r="D77" s="240">
        <v>3227</v>
      </c>
      <c r="E77" s="242" t="s">
        <v>604</v>
      </c>
      <c r="F77" s="243" t="s">
        <v>633</v>
      </c>
      <c r="G77" s="244">
        <v>0</v>
      </c>
      <c r="H77" s="245">
        <v>170</v>
      </c>
      <c r="I77" s="245">
        <v>16170</v>
      </c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</row>
    <row r="78" spans="1:24" ht="39" customHeight="1">
      <c r="A78" s="239" t="s">
        <v>26</v>
      </c>
      <c r="B78" s="240">
        <v>43</v>
      </c>
      <c r="C78" s="241" t="s">
        <v>634</v>
      </c>
      <c r="D78" s="240">
        <v>3231</v>
      </c>
      <c r="E78" s="242" t="s">
        <v>605</v>
      </c>
      <c r="F78" s="243" t="s">
        <v>633</v>
      </c>
      <c r="G78" s="244">
        <v>10000</v>
      </c>
      <c r="H78" s="245">
        <v>8256</v>
      </c>
      <c r="I78" s="245">
        <v>21756</v>
      </c>
      <c r="J78" s="168"/>
      <c r="K78" s="168"/>
      <c r="L78" s="168"/>
      <c r="M78" s="168"/>
      <c r="N78" s="168"/>
      <c r="O78" s="168"/>
      <c r="P78" s="168"/>
      <c r="Q78" s="168"/>
      <c r="R78" s="168"/>
      <c r="S78" s="168"/>
      <c r="T78" s="168"/>
      <c r="U78" s="168"/>
      <c r="V78" s="168"/>
      <c r="W78" s="168"/>
      <c r="X78" s="168"/>
    </row>
    <row r="79" spans="1:24" ht="39" customHeight="1">
      <c r="A79" s="239" t="s">
        <v>26</v>
      </c>
      <c r="B79" s="240">
        <v>43</v>
      </c>
      <c r="C79" s="241" t="s">
        <v>634</v>
      </c>
      <c r="D79" s="240">
        <v>3232</v>
      </c>
      <c r="E79" s="242" t="s">
        <v>606</v>
      </c>
      <c r="F79" s="243" t="s">
        <v>633</v>
      </c>
      <c r="G79" s="244">
        <v>100000</v>
      </c>
      <c r="H79" s="245">
        <v>96545</v>
      </c>
      <c r="I79" s="245">
        <v>150000</v>
      </c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</row>
    <row r="80" spans="1:24" ht="39" customHeight="1">
      <c r="A80" s="239" t="s">
        <v>26</v>
      </c>
      <c r="B80" s="240">
        <v>43</v>
      </c>
      <c r="C80" s="241" t="s">
        <v>634</v>
      </c>
      <c r="D80" s="240">
        <v>3233</v>
      </c>
      <c r="E80" s="242" t="s">
        <v>607</v>
      </c>
      <c r="F80" s="243" t="s">
        <v>633</v>
      </c>
      <c r="G80" s="244">
        <v>110000</v>
      </c>
      <c r="H80" s="245">
        <v>64617</v>
      </c>
      <c r="I80" s="245">
        <v>99617</v>
      </c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</row>
    <row r="81" spans="1:24" ht="39" customHeight="1">
      <c r="A81" s="239" t="s">
        <v>26</v>
      </c>
      <c r="B81" s="240">
        <v>43</v>
      </c>
      <c r="C81" s="241" t="s">
        <v>634</v>
      </c>
      <c r="D81" s="240">
        <v>3234</v>
      </c>
      <c r="E81" s="242" t="s">
        <v>608</v>
      </c>
      <c r="F81" s="243" t="s">
        <v>633</v>
      </c>
      <c r="G81" s="244">
        <v>10000</v>
      </c>
      <c r="H81" s="245">
        <v>5111</v>
      </c>
      <c r="I81" s="245">
        <v>36511</v>
      </c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</row>
    <row r="82" spans="1:24" ht="39" customHeight="1">
      <c r="A82" s="239" t="s">
        <v>26</v>
      </c>
      <c r="B82" s="240">
        <v>43</v>
      </c>
      <c r="C82" s="241" t="s">
        <v>634</v>
      </c>
      <c r="D82" s="240">
        <v>3235</v>
      </c>
      <c r="E82" s="242" t="s">
        <v>609</v>
      </c>
      <c r="F82" s="243" t="s">
        <v>633</v>
      </c>
      <c r="G82" s="244">
        <v>80000</v>
      </c>
      <c r="H82" s="245">
        <v>72883</v>
      </c>
      <c r="I82" s="245">
        <v>87383</v>
      </c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</row>
    <row r="83" spans="1:24" ht="39" customHeight="1">
      <c r="A83" s="239" t="s">
        <v>26</v>
      </c>
      <c r="B83" s="240">
        <v>43</v>
      </c>
      <c r="C83" s="241" t="s">
        <v>634</v>
      </c>
      <c r="D83" s="240">
        <v>3236</v>
      </c>
      <c r="E83" s="242" t="s">
        <v>593</v>
      </c>
      <c r="F83" s="243" t="s">
        <v>633</v>
      </c>
      <c r="G83" s="244">
        <v>110000</v>
      </c>
      <c r="H83" s="245">
        <v>16855</v>
      </c>
      <c r="I83" s="245">
        <v>154855</v>
      </c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</row>
    <row r="84" spans="1:24" ht="39" customHeight="1">
      <c r="A84" s="239" t="s">
        <v>26</v>
      </c>
      <c r="B84" s="240">
        <v>43</v>
      </c>
      <c r="C84" s="241" t="s">
        <v>634</v>
      </c>
      <c r="D84" s="240">
        <v>3237</v>
      </c>
      <c r="E84" s="242" t="s">
        <v>610</v>
      </c>
      <c r="F84" s="243" t="s">
        <v>633</v>
      </c>
      <c r="G84" s="244">
        <v>500000</v>
      </c>
      <c r="H84" s="245">
        <v>621307</v>
      </c>
      <c r="I84" s="245">
        <v>711307</v>
      </c>
      <c r="J84" s="168"/>
      <c r="K84" s="168"/>
      <c r="L84" s="168"/>
      <c r="M84" s="168"/>
      <c r="N84" s="168"/>
      <c r="O84" s="168"/>
      <c r="P84" s="168"/>
      <c r="Q84" s="168"/>
      <c r="R84" s="168"/>
      <c r="S84" s="168"/>
      <c r="T84" s="168"/>
      <c r="U84" s="168"/>
      <c r="V84" s="168"/>
      <c r="W84" s="168"/>
      <c r="X84" s="168"/>
    </row>
    <row r="85" spans="1:24" ht="39" customHeight="1">
      <c r="A85" s="239" t="s">
        <v>26</v>
      </c>
      <c r="B85" s="240">
        <v>43</v>
      </c>
      <c r="C85" s="241" t="s">
        <v>634</v>
      </c>
      <c r="D85" s="240">
        <v>3238</v>
      </c>
      <c r="E85" s="242" t="s">
        <v>611</v>
      </c>
      <c r="F85" s="243" t="s">
        <v>633</v>
      </c>
      <c r="G85" s="244">
        <v>10000</v>
      </c>
      <c r="H85" s="245">
        <v>422</v>
      </c>
      <c r="I85" s="245">
        <v>422</v>
      </c>
      <c r="J85" s="168"/>
      <c r="K85" s="168" t="s">
        <v>636</v>
      </c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</row>
    <row r="86" spans="1:24" ht="39" customHeight="1">
      <c r="A86" s="239" t="s">
        <v>26</v>
      </c>
      <c r="B86" s="240">
        <v>43</v>
      </c>
      <c r="C86" s="241" t="s">
        <v>634</v>
      </c>
      <c r="D86" s="240">
        <v>3239</v>
      </c>
      <c r="E86" s="242" t="s">
        <v>612</v>
      </c>
      <c r="F86" s="243" t="s">
        <v>633</v>
      </c>
      <c r="G86" s="244">
        <v>60000</v>
      </c>
      <c r="H86" s="245">
        <v>76583</v>
      </c>
      <c r="I86" s="245">
        <v>115500</v>
      </c>
      <c r="J86" s="168"/>
      <c r="K86" s="168"/>
      <c r="L86" s="168"/>
      <c r="M86" s="168"/>
      <c r="N86" s="168"/>
      <c r="O86" s="168"/>
      <c r="P86" s="168"/>
      <c r="Q86" s="168"/>
      <c r="R86" s="168"/>
      <c r="S86" s="168"/>
      <c r="T86" s="168"/>
      <c r="U86" s="168"/>
      <c r="V86" s="168"/>
      <c r="W86" s="168"/>
      <c r="X86" s="168"/>
    </row>
    <row r="87" spans="1:24" ht="39" customHeight="1">
      <c r="A87" s="239" t="s">
        <v>26</v>
      </c>
      <c r="B87" s="240">
        <v>43</v>
      </c>
      <c r="C87" s="241" t="s">
        <v>634</v>
      </c>
      <c r="D87" s="240">
        <v>3241</v>
      </c>
      <c r="E87" s="242" t="s">
        <v>96</v>
      </c>
      <c r="F87" s="243" t="s">
        <v>633</v>
      </c>
      <c r="G87" s="244">
        <v>80000</v>
      </c>
      <c r="H87" s="245">
        <v>166986</v>
      </c>
      <c r="I87" s="245">
        <v>186986</v>
      </c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68"/>
      <c r="W87" s="168"/>
      <c r="X87" s="168"/>
    </row>
    <row r="88" spans="1:24" ht="39" customHeight="1">
      <c r="A88" s="239" t="s">
        <v>26</v>
      </c>
      <c r="B88" s="240">
        <v>43</v>
      </c>
      <c r="C88" s="241" t="s">
        <v>634</v>
      </c>
      <c r="D88" s="240">
        <v>3292</v>
      </c>
      <c r="E88" s="242" t="s">
        <v>613</v>
      </c>
      <c r="F88" s="243" t="s">
        <v>633</v>
      </c>
      <c r="G88" s="244">
        <v>6000</v>
      </c>
      <c r="H88" s="245">
        <v>2484</v>
      </c>
      <c r="I88" s="245">
        <v>4469</v>
      </c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</row>
    <row r="89" spans="1:24" ht="39" customHeight="1">
      <c r="A89" s="239" t="s">
        <v>26</v>
      </c>
      <c r="B89" s="240">
        <v>43</v>
      </c>
      <c r="C89" s="241" t="s">
        <v>634</v>
      </c>
      <c r="D89" s="240">
        <v>3293</v>
      </c>
      <c r="E89" s="242" t="s">
        <v>614</v>
      </c>
      <c r="F89" s="243" t="s">
        <v>633</v>
      </c>
      <c r="G89" s="244">
        <v>50000</v>
      </c>
      <c r="H89" s="245">
        <v>88240</v>
      </c>
      <c r="I89" s="245">
        <v>170000</v>
      </c>
      <c r="J89" s="168"/>
      <c r="K89" s="168"/>
      <c r="L89" s="168"/>
      <c r="M89" s="168"/>
      <c r="N89" s="168"/>
      <c r="O89" s="168"/>
      <c r="P89" s="168"/>
      <c r="Q89" s="168"/>
      <c r="R89" s="168"/>
      <c r="S89" s="168"/>
      <c r="T89" s="168"/>
      <c r="U89" s="168"/>
      <c r="V89" s="168"/>
      <c r="W89" s="168"/>
      <c r="X89" s="168"/>
    </row>
    <row r="90" spans="1:24" ht="39" customHeight="1">
      <c r="A90" s="239" t="s">
        <v>26</v>
      </c>
      <c r="B90" s="240">
        <v>43</v>
      </c>
      <c r="C90" s="241" t="s">
        <v>634</v>
      </c>
      <c r="D90" s="240">
        <v>3294</v>
      </c>
      <c r="E90" s="242" t="s">
        <v>615</v>
      </c>
      <c r="F90" s="243" t="s">
        <v>633</v>
      </c>
      <c r="G90" s="244">
        <v>32000</v>
      </c>
      <c r="H90" s="245">
        <v>22803</v>
      </c>
      <c r="I90" s="245">
        <v>23803</v>
      </c>
      <c r="J90" s="168"/>
      <c r="K90" s="168"/>
      <c r="L90" s="168"/>
      <c r="M90" s="168"/>
      <c r="N90" s="168"/>
      <c r="O90" s="168"/>
      <c r="P90" s="168"/>
      <c r="Q90" s="168"/>
      <c r="R90" s="168"/>
      <c r="S90" s="168"/>
      <c r="T90" s="168"/>
      <c r="U90" s="168"/>
      <c r="V90" s="168"/>
      <c r="W90" s="168"/>
      <c r="X90" s="168"/>
    </row>
    <row r="91" spans="1:24" ht="39" customHeight="1">
      <c r="A91" s="239" t="s">
        <v>26</v>
      </c>
      <c r="B91" s="240">
        <v>43</v>
      </c>
      <c r="C91" s="241" t="s">
        <v>634</v>
      </c>
      <c r="D91" s="240">
        <v>3295</v>
      </c>
      <c r="E91" s="242" t="s">
        <v>594</v>
      </c>
      <c r="F91" s="243" t="s">
        <v>633</v>
      </c>
      <c r="G91" s="244">
        <v>22500</v>
      </c>
      <c r="H91" s="245">
        <v>1675</v>
      </c>
      <c r="I91" s="245">
        <v>2000</v>
      </c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</row>
    <row r="92" spans="1:24" ht="39" customHeight="1">
      <c r="A92" s="239" t="s">
        <v>26</v>
      </c>
      <c r="B92" s="240">
        <v>43</v>
      </c>
      <c r="C92" s="241" t="s">
        <v>634</v>
      </c>
      <c r="D92" s="240">
        <v>3296</v>
      </c>
      <c r="E92" s="242" t="s">
        <v>616</v>
      </c>
      <c r="F92" s="243" t="s">
        <v>633</v>
      </c>
      <c r="G92" s="244">
        <v>31146</v>
      </c>
      <c r="H92" s="245">
        <v>0</v>
      </c>
      <c r="I92" s="245">
        <v>0</v>
      </c>
      <c r="J92" s="168"/>
      <c r="K92" s="168"/>
      <c r="L92" s="168"/>
      <c r="M92" s="168"/>
      <c r="N92" s="168"/>
      <c r="O92" s="168"/>
      <c r="P92" s="168"/>
      <c r="Q92" s="168"/>
      <c r="R92" s="168"/>
      <c r="S92" s="168"/>
      <c r="T92" s="168"/>
      <c r="U92" s="168"/>
      <c r="V92" s="168"/>
      <c r="W92" s="168"/>
      <c r="X92" s="168"/>
    </row>
    <row r="93" spans="1:24" ht="39" customHeight="1">
      <c r="A93" s="239" t="s">
        <v>26</v>
      </c>
      <c r="B93" s="240">
        <v>43</v>
      </c>
      <c r="C93" s="241" t="s">
        <v>634</v>
      </c>
      <c r="D93" s="240">
        <v>3299</v>
      </c>
      <c r="E93" s="242" t="s">
        <v>97</v>
      </c>
      <c r="F93" s="243" t="s">
        <v>633</v>
      </c>
      <c r="G93" s="244">
        <v>25000</v>
      </c>
      <c r="H93" s="245">
        <v>53791</v>
      </c>
      <c r="I93" s="245">
        <v>105000</v>
      </c>
      <c r="J93" s="168"/>
      <c r="K93" s="168"/>
      <c r="L93" s="168"/>
      <c r="M93" s="168"/>
      <c r="N93" s="168"/>
      <c r="O93" s="168"/>
      <c r="P93" s="168"/>
      <c r="Q93" s="168"/>
      <c r="R93" s="168"/>
      <c r="S93" s="168"/>
      <c r="T93" s="168"/>
      <c r="U93" s="168"/>
      <c r="V93" s="168"/>
      <c r="W93" s="168"/>
      <c r="X93" s="168"/>
    </row>
    <row r="94" spans="1:24" ht="39" customHeight="1">
      <c r="A94" s="239" t="s">
        <v>26</v>
      </c>
      <c r="B94" s="240">
        <v>43</v>
      </c>
      <c r="C94" s="241" t="s">
        <v>634</v>
      </c>
      <c r="D94" s="240">
        <v>3431</v>
      </c>
      <c r="E94" s="242" t="s">
        <v>617</v>
      </c>
      <c r="F94" s="243" t="s">
        <v>633</v>
      </c>
      <c r="G94" s="244">
        <v>2500</v>
      </c>
      <c r="H94" s="245">
        <v>20672</v>
      </c>
      <c r="I94" s="245">
        <v>35000</v>
      </c>
      <c r="J94" s="168"/>
      <c r="K94" s="168"/>
      <c r="L94" s="168"/>
      <c r="M94" s="168"/>
      <c r="N94" s="168"/>
      <c r="O94" s="168"/>
      <c r="P94" s="168"/>
      <c r="Q94" s="168"/>
      <c r="R94" s="168"/>
      <c r="S94" s="168"/>
      <c r="T94" s="168"/>
      <c r="U94" s="168"/>
      <c r="V94" s="168"/>
      <c r="W94" s="168"/>
      <c r="X94" s="168"/>
    </row>
    <row r="95" spans="1:24" ht="39" customHeight="1">
      <c r="A95" s="239" t="s">
        <v>26</v>
      </c>
      <c r="B95" s="240">
        <v>43</v>
      </c>
      <c r="C95" s="241" t="s">
        <v>634</v>
      </c>
      <c r="D95" s="240">
        <v>3432</v>
      </c>
      <c r="E95" s="242" t="s">
        <v>618</v>
      </c>
      <c r="F95" s="243" t="s">
        <v>633</v>
      </c>
      <c r="G95" s="244">
        <v>1300</v>
      </c>
      <c r="H95" s="245">
        <v>2799</v>
      </c>
      <c r="I95" s="245">
        <v>3700</v>
      </c>
      <c r="J95" s="168"/>
      <c r="K95" s="168"/>
      <c r="L95" s="168"/>
      <c r="M95" s="168"/>
      <c r="N95" s="168"/>
      <c r="O95" s="168"/>
      <c r="P95" s="168"/>
      <c r="Q95" s="168"/>
      <c r="R95" s="168"/>
      <c r="S95" s="168"/>
      <c r="T95" s="168"/>
      <c r="U95" s="168"/>
      <c r="V95" s="168"/>
      <c r="W95" s="168"/>
      <c r="X95" s="168"/>
    </row>
    <row r="96" spans="1:24" ht="39" customHeight="1">
      <c r="A96" s="239" t="s">
        <v>26</v>
      </c>
      <c r="B96" s="240">
        <v>43</v>
      </c>
      <c r="C96" s="241" t="s">
        <v>634</v>
      </c>
      <c r="D96" s="240">
        <v>3433</v>
      </c>
      <c r="E96" s="242" t="s">
        <v>619</v>
      </c>
      <c r="F96" s="243" t="s">
        <v>633</v>
      </c>
      <c r="G96" s="244">
        <v>22500</v>
      </c>
      <c r="H96" s="245">
        <v>77</v>
      </c>
      <c r="I96" s="245">
        <v>100</v>
      </c>
      <c r="J96" s="168"/>
      <c r="K96" s="168"/>
      <c r="L96" s="168"/>
      <c r="M96" s="168"/>
      <c r="N96" s="168"/>
      <c r="O96" s="168"/>
      <c r="P96" s="168"/>
      <c r="Q96" s="168"/>
      <c r="R96" s="168"/>
      <c r="S96" s="168"/>
      <c r="T96" s="168"/>
      <c r="U96" s="168"/>
      <c r="V96" s="168"/>
      <c r="W96" s="168"/>
      <c r="X96" s="168"/>
    </row>
    <row r="97" spans="1:24" ht="39" customHeight="1">
      <c r="A97" s="239" t="s">
        <v>26</v>
      </c>
      <c r="B97" s="240">
        <v>43</v>
      </c>
      <c r="C97" s="241" t="s">
        <v>634</v>
      </c>
      <c r="D97" s="240">
        <v>3721</v>
      </c>
      <c r="E97" s="242" t="s">
        <v>621</v>
      </c>
      <c r="F97" s="243" t="s">
        <v>633</v>
      </c>
      <c r="G97" s="244">
        <v>40000</v>
      </c>
      <c r="H97" s="245">
        <v>92076</v>
      </c>
      <c r="I97" s="245">
        <v>122076</v>
      </c>
      <c r="J97" s="168"/>
      <c r="K97" s="168"/>
      <c r="L97" s="168"/>
      <c r="M97" s="168"/>
      <c r="N97" s="168"/>
      <c r="O97" s="168"/>
      <c r="P97" s="168"/>
      <c r="Q97" s="168"/>
      <c r="R97" s="168"/>
      <c r="S97" s="168"/>
      <c r="T97" s="168"/>
      <c r="U97" s="168"/>
      <c r="V97" s="168"/>
      <c r="W97" s="168"/>
      <c r="X97" s="168"/>
    </row>
    <row r="98" spans="1:24" ht="39" customHeight="1">
      <c r="A98" s="239" t="s">
        <v>26</v>
      </c>
      <c r="B98" s="240">
        <v>43</v>
      </c>
      <c r="C98" s="241" t="s">
        <v>634</v>
      </c>
      <c r="D98" s="240">
        <v>3811</v>
      </c>
      <c r="E98" s="242" t="s">
        <v>622</v>
      </c>
      <c r="F98" s="243" t="s">
        <v>633</v>
      </c>
      <c r="G98" s="244">
        <v>4500</v>
      </c>
      <c r="H98" s="245">
        <v>8712</v>
      </c>
      <c r="I98" s="245">
        <v>8712</v>
      </c>
      <c r="J98" s="168"/>
      <c r="K98" s="168"/>
      <c r="L98" s="168"/>
      <c r="M98" s="168"/>
      <c r="N98" s="168"/>
      <c r="O98" s="168"/>
      <c r="P98" s="168"/>
      <c r="Q98" s="168"/>
      <c r="R98" s="168"/>
      <c r="S98" s="168"/>
      <c r="T98" s="168"/>
      <c r="U98" s="168"/>
      <c r="V98" s="168"/>
      <c r="W98" s="168"/>
      <c r="X98" s="168"/>
    </row>
    <row r="99" spans="1:24" ht="39" customHeight="1">
      <c r="A99" s="239" t="s">
        <v>26</v>
      </c>
      <c r="B99" s="240">
        <v>43</v>
      </c>
      <c r="C99" s="241" t="s">
        <v>634</v>
      </c>
      <c r="D99" s="240">
        <v>4221</v>
      </c>
      <c r="E99" s="242" t="s">
        <v>623</v>
      </c>
      <c r="F99" s="243" t="s">
        <v>633</v>
      </c>
      <c r="G99" s="244">
        <v>50000</v>
      </c>
      <c r="H99" s="245">
        <v>237404</v>
      </c>
      <c r="I99" s="245">
        <v>272404</v>
      </c>
      <c r="J99" s="168"/>
      <c r="K99" s="168"/>
      <c r="L99" s="168"/>
      <c r="M99" s="168"/>
      <c r="N99" s="168"/>
      <c r="O99" s="168"/>
      <c r="P99" s="168"/>
      <c r="Q99" s="168"/>
      <c r="R99" s="168"/>
      <c r="S99" s="168"/>
      <c r="T99" s="168"/>
      <c r="U99" s="168"/>
      <c r="V99" s="168"/>
      <c r="W99" s="168"/>
      <c r="X99" s="168"/>
    </row>
    <row r="100" spans="1:24" ht="39" customHeight="1">
      <c r="A100" s="239" t="s">
        <v>26</v>
      </c>
      <c r="B100" s="240">
        <v>43</v>
      </c>
      <c r="C100" s="241" t="s">
        <v>634</v>
      </c>
      <c r="D100" s="240">
        <v>4222</v>
      </c>
      <c r="E100" s="242" t="s">
        <v>624</v>
      </c>
      <c r="F100" s="243" t="s">
        <v>633</v>
      </c>
      <c r="G100" s="244">
        <v>0</v>
      </c>
      <c r="H100" s="245">
        <v>4758</v>
      </c>
      <c r="I100" s="245">
        <v>28206</v>
      </c>
      <c r="J100" s="168"/>
      <c r="K100" s="168"/>
      <c r="L100" s="168"/>
      <c r="M100" s="168"/>
      <c r="N100" s="168"/>
      <c r="O100" s="168"/>
      <c r="P100" s="168"/>
      <c r="Q100" s="168"/>
      <c r="R100" s="168"/>
      <c r="S100" s="168"/>
      <c r="T100" s="168"/>
      <c r="U100" s="168"/>
      <c r="V100" s="168"/>
      <c r="W100" s="168"/>
      <c r="X100" s="168"/>
    </row>
    <row r="101" spans="1:24" ht="39" customHeight="1">
      <c r="A101" s="239" t="s">
        <v>26</v>
      </c>
      <c r="B101" s="240">
        <v>43</v>
      </c>
      <c r="C101" s="241" t="s">
        <v>634</v>
      </c>
      <c r="D101" s="240">
        <v>4224</v>
      </c>
      <c r="E101" s="242" t="s">
        <v>625</v>
      </c>
      <c r="F101" s="243" t="s">
        <v>633</v>
      </c>
      <c r="G101" s="244">
        <v>50000</v>
      </c>
      <c r="H101" s="245">
        <v>737</v>
      </c>
      <c r="I101" s="245">
        <v>737</v>
      </c>
      <c r="J101" s="168"/>
      <c r="K101" s="168"/>
      <c r="L101" s="168"/>
      <c r="M101" s="168"/>
      <c r="N101" s="168"/>
      <c r="O101" s="168"/>
      <c r="P101" s="168"/>
      <c r="Q101" s="168"/>
      <c r="R101" s="168"/>
      <c r="S101" s="168"/>
      <c r="T101" s="168"/>
      <c r="U101" s="168"/>
      <c r="V101" s="168"/>
      <c r="W101" s="168"/>
      <c r="X101" s="168"/>
    </row>
    <row r="102" spans="1:24" ht="39" customHeight="1">
      <c r="A102" s="239" t="s">
        <v>26</v>
      </c>
      <c r="B102" s="240">
        <v>43</v>
      </c>
      <c r="C102" s="241" t="s">
        <v>634</v>
      </c>
      <c r="D102" s="240">
        <v>4225</v>
      </c>
      <c r="E102" s="242" t="s">
        <v>626</v>
      </c>
      <c r="F102" s="243" t="s">
        <v>633</v>
      </c>
      <c r="G102" s="244">
        <v>50000</v>
      </c>
      <c r="H102" s="245">
        <v>1111</v>
      </c>
      <c r="I102" s="245">
        <v>1111</v>
      </c>
      <c r="J102" s="168"/>
      <c r="K102" s="168"/>
      <c r="L102" s="168"/>
      <c r="M102" s="168"/>
      <c r="N102" s="168"/>
      <c r="O102" s="168"/>
      <c r="P102" s="168"/>
      <c r="Q102" s="168"/>
      <c r="R102" s="168"/>
      <c r="S102" s="168"/>
      <c r="T102" s="168"/>
      <c r="U102" s="168"/>
      <c r="V102" s="168"/>
      <c r="W102" s="168"/>
      <c r="X102" s="168"/>
    </row>
    <row r="103" spans="1:24" ht="39" customHeight="1">
      <c r="A103" s="239" t="s">
        <v>26</v>
      </c>
      <c r="B103" s="240">
        <v>43</v>
      </c>
      <c r="C103" s="241" t="s">
        <v>634</v>
      </c>
      <c r="D103" s="240">
        <v>4227</v>
      </c>
      <c r="E103" s="242" t="s">
        <v>627</v>
      </c>
      <c r="F103" s="243" t="s">
        <v>633</v>
      </c>
      <c r="G103" s="244">
        <v>90000</v>
      </c>
      <c r="H103" s="245">
        <v>7261</v>
      </c>
      <c r="I103" s="245">
        <v>18624</v>
      </c>
      <c r="J103" s="168"/>
      <c r="K103" s="168"/>
      <c r="L103" s="168"/>
      <c r="M103" s="168"/>
      <c r="N103" s="168"/>
      <c r="O103" s="168"/>
      <c r="P103" s="168"/>
      <c r="Q103" s="168"/>
      <c r="R103" s="168"/>
      <c r="S103" s="168"/>
      <c r="T103" s="168"/>
      <c r="U103" s="168"/>
      <c r="V103" s="168"/>
      <c r="W103" s="168"/>
      <c r="X103" s="168"/>
    </row>
    <row r="104" spans="1:24" ht="39" customHeight="1">
      <c r="A104" s="239" t="s">
        <v>26</v>
      </c>
      <c r="B104" s="240">
        <v>43</v>
      </c>
      <c r="C104" s="241" t="s">
        <v>634</v>
      </c>
      <c r="D104" s="240">
        <v>4241</v>
      </c>
      <c r="E104" s="242" t="s">
        <v>628</v>
      </c>
      <c r="F104" s="243" t="s">
        <v>633</v>
      </c>
      <c r="G104" s="244">
        <v>40000</v>
      </c>
      <c r="H104" s="245">
        <v>1816</v>
      </c>
      <c r="I104" s="245">
        <v>3200</v>
      </c>
      <c r="J104" s="168"/>
      <c r="K104" s="168"/>
      <c r="L104" s="168"/>
      <c r="M104" s="168"/>
      <c r="N104" s="168"/>
      <c r="O104" s="168"/>
      <c r="P104" s="168"/>
      <c r="Q104" s="168"/>
      <c r="R104" s="168"/>
      <c r="S104" s="168"/>
      <c r="T104" s="168"/>
      <c r="U104" s="168"/>
      <c r="V104" s="168"/>
      <c r="W104" s="168"/>
      <c r="X104" s="168"/>
    </row>
    <row r="105" spans="1:24" s="163" customFormat="1" ht="39" customHeight="1">
      <c r="A105" s="260" t="s">
        <v>26</v>
      </c>
      <c r="B105" s="261">
        <v>43</v>
      </c>
      <c r="C105" s="262" t="s">
        <v>634</v>
      </c>
      <c r="D105" s="261"/>
      <c r="E105" s="263" t="s">
        <v>637</v>
      </c>
      <c r="F105" s="264"/>
      <c r="G105" s="265">
        <f>SUM(G66:G104)</f>
        <v>2906270</v>
      </c>
      <c r="H105" s="265">
        <f t="shared" ref="H105:I105" si="3">SUM(H66:H104)</f>
        <v>3467736</v>
      </c>
      <c r="I105" s="265">
        <f t="shared" si="3"/>
        <v>4492655</v>
      </c>
      <c r="J105" s="162"/>
      <c r="K105" s="162"/>
      <c r="L105" s="162"/>
      <c r="M105" s="162"/>
      <c r="N105" s="162"/>
      <c r="O105" s="162"/>
      <c r="P105" s="162"/>
      <c r="Q105" s="162"/>
      <c r="R105" s="162"/>
      <c r="S105" s="162"/>
      <c r="T105" s="162"/>
      <c r="U105" s="162"/>
      <c r="V105" s="162"/>
      <c r="W105" s="162"/>
      <c r="X105" s="162"/>
    </row>
    <row r="106" spans="1:24" ht="39" customHeight="1">
      <c r="A106" s="239" t="s">
        <v>26</v>
      </c>
      <c r="B106" s="240">
        <v>51</v>
      </c>
      <c r="C106" s="241" t="s">
        <v>638</v>
      </c>
      <c r="D106" s="240">
        <v>3111</v>
      </c>
      <c r="E106" s="242" t="s">
        <v>588</v>
      </c>
      <c r="F106" s="243" t="s">
        <v>635</v>
      </c>
      <c r="G106" s="244">
        <v>0</v>
      </c>
      <c r="H106" s="245">
        <v>0</v>
      </c>
      <c r="I106" s="245">
        <v>18374</v>
      </c>
      <c r="J106" s="168"/>
      <c r="K106" s="168"/>
      <c r="L106" s="168"/>
      <c r="M106" s="168"/>
      <c r="N106" s="168"/>
      <c r="O106" s="168"/>
      <c r="P106" s="168"/>
      <c r="Q106" s="168"/>
      <c r="R106" s="168"/>
      <c r="S106" s="168"/>
      <c r="T106" s="168"/>
      <c r="U106" s="168"/>
      <c r="V106" s="168"/>
      <c r="W106" s="168"/>
      <c r="X106" s="168"/>
    </row>
    <row r="107" spans="1:24" ht="39" customHeight="1">
      <c r="A107" s="239" t="s">
        <v>26</v>
      </c>
      <c r="B107" s="240">
        <v>51</v>
      </c>
      <c r="C107" s="241" t="s">
        <v>638</v>
      </c>
      <c r="D107" s="240">
        <v>3132</v>
      </c>
      <c r="E107" s="242" t="s">
        <v>591</v>
      </c>
      <c r="F107" s="243" t="s">
        <v>635</v>
      </c>
      <c r="G107" s="244">
        <v>0</v>
      </c>
      <c r="H107" s="245">
        <v>0</v>
      </c>
      <c r="I107" s="245">
        <v>3032</v>
      </c>
      <c r="J107" s="168"/>
      <c r="K107" s="168"/>
      <c r="L107" s="168"/>
      <c r="M107" s="168"/>
      <c r="N107" s="168"/>
      <c r="O107" s="168"/>
      <c r="P107" s="168"/>
      <c r="Q107" s="168"/>
      <c r="R107" s="168"/>
      <c r="S107" s="168"/>
      <c r="T107" s="168"/>
      <c r="U107" s="168"/>
      <c r="V107" s="168"/>
      <c r="W107" s="168"/>
      <c r="X107" s="168"/>
    </row>
    <row r="108" spans="1:24" ht="39" customHeight="1">
      <c r="A108" s="239" t="s">
        <v>26</v>
      </c>
      <c r="B108" s="240">
        <v>51</v>
      </c>
      <c r="C108" s="241" t="s">
        <v>638</v>
      </c>
      <c r="D108" s="240">
        <v>3211</v>
      </c>
      <c r="E108" s="242" t="s">
        <v>597</v>
      </c>
      <c r="F108" s="243" t="s">
        <v>635</v>
      </c>
      <c r="G108" s="244">
        <v>41452</v>
      </c>
      <c r="H108" s="245">
        <v>87685</v>
      </c>
      <c r="I108" s="245">
        <v>125795</v>
      </c>
      <c r="J108" s="168"/>
      <c r="K108" s="168"/>
      <c r="L108" s="168"/>
      <c r="M108" s="168"/>
      <c r="N108" s="168"/>
      <c r="O108" s="168"/>
      <c r="P108" s="168"/>
      <c r="Q108" s="168"/>
      <c r="R108" s="168"/>
      <c r="S108" s="168"/>
      <c r="T108" s="168"/>
      <c r="U108" s="168"/>
      <c r="V108" s="168"/>
      <c r="W108" s="168"/>
      <c r="X108" s="168"/>
    </row>
    <row r="109" spans="1:24" ht="39" customHeight="1">
      <c r="A109" s="239" t="s">
        <v>26</v>
      </c>
      <c r="B109" s="240">
        <v>51</v>
      </c>
      <c r="C109" s="241" t="s">
        <v>638</v>
      </c>
      <c r="D109" s="240">
        <v>3231</v>
      </c>
      <c r="E109" s="242" t="s">
        <v>605</v>
      </c>
      <c r="F109" s="243" t="s">
        <v>635</v>
      </c>
      <c r="G109" s="244">
        <v>0</v>
      </c>
      <c r="H109" s="245">
        <v>1296</v>
      </c>
      <c r="I109" s="245">
        <v>1296</v>
      </c>
      <c r="J109" s="168"/>
      <c r="K109" s="168"/>
      <c r="L109" s="168"/>
      <c r="M109" s="168"/>
      <c r="N109" s="168"/>
      <c r="O109" s="168"/>
      <c r="P109" s="168"/>
      <c r="Q109" s="168"/>
      <c r="R109" s="168"/>
      <c r="S109" s="168"/>
      <c r="T109" s="168"/>
      <c r="U109" s="168"/>
      <c r="V109" s="168"/>
      <c r="W109" s="168"/>
      <c r="X109" s="168"/>
    </row>
    <row r="110" spans="1:24" ht="39" customHeight="1">
      <c r="A110" s="239" t="s">
        <v>26</v>
      </c>
      <c r="B110" s="240">
        <v>51</v>
      </c>
      <c r="C110" s="241" t="s">
        <v>638</v>
      </c>
      <c r="D110" s="240">
        <v>3237</v>
      </c>
      <c r="E110" s="242" t="s">
        <v>610</v>
      </c>
      <c r="F110" s="243" t="s">
        <v>635</v>
      </c>
      <c r="G110" s="244">
        <v>115643</v>
      </c>
      <c r="H110" s="245">
        <v>6490</v>
      </c>
      <c r="I110" s="245">
        <v>25340</v>
      </c>
      <c r="J110" s="168"/>
      <c r="K110" s="168"/>
      <c r="L110" s="168"/>
      <c r="M110" s="168"/>
      <c r="N110" s="168"/>
      <c r="O110" s="168"/>
      <c r="P110" s="168"/>
      <c r="Q110" s="168"/>
      <c r="R110" s="168"/>
      <c r="S110" s="168"/>
      <c r="T110" s="168"/>
      <c r="U110" s="168"/>
      <c r="V110" s="168"/>
      <c r="W110" s="168"/>
      <c r="X110" s="168"/>
    </row>
    <row r="111" spans="1:24" ht="39" customHeight="1">
      <c r="A111" s="239" t="s">
        <v>26</v>
      </c>
      <c r="B111" s="240">
        <v>51</v>
      </c>
      <c r="C111" s="241" t="s">
        <v>638</v>
      </c>
      <c r="D111" s="240">
        <v>3241</v>
      </c>
      <c r="E111" s="242" t="s">
        <v>96</v>
      </c>
      <c r="F111" s="243" t="s">
        <v>635</v>
      </c>
      <c r="G111" s="244">
        <v>0</v>
      </c>
      <c r="H111" s="245">
        <v>10996</v>
      </c>
      <c r="I111" s="245">
        <v>10996</v>
      </c>
      <c r="J111" s="168"/>
      <c r="K111" s="168"/>
      <c r="L111" s="168"/>
      <c r="M111" s="168"/>
      <c r="N111" s="168"/>
      <c r="O111" s="168"/>
      <c r="P111" s="168"/>
      <c r="Q111" s="168"/>
      <c r="R111" s="168"/>
      <c r="S111" s="168"/>
      <c r="T111" s="168"/>
      <c r="U111" s="168"/>
      <c r="V111" s="168"/>
      <c r="W111" s="168"/>
      <c r="X111" s="168"/>
    </row>
    <row r="112" spans="1:24" ht="39" customHeight="1">
      <c r="A112" s="239" t="s">
        <v>26</v>
      </c>
      <c r="B112" s="240">
        <v>51</v>
      </c>
      <c r="C112" s="241" t="s">
        <v>638</v>
      </c>
      <c r="D112" s="240">
        <v>3293</v>
      </c>
      <c r="E112" s="242" t="s">
        <v>614</v>
      </c>
      <c r="F112" s="243" t="s">
        <v>635</v>
      </c>
      <c r="G112" s="244">
        <v>0</v>
      </c>
      <c r="H112" s="245">
        <v>3237</v>
      </c>
      <c r="I112" s="245">
        <v>3237</v>
      </c>
      <c r="J112" s="168"/>
      <c r="K112" s="168"/>
      <c r="L112" s="168"/>
      <c r="M112" s="168"/>
      <c r="N112" s="168"/>
      <c r="O112" s="168"/>
      <c r="P112" s="168"/>
      <c r="Q112" s="168"/>
      <c r="R112" s="168"/>
      <c r="S112" s="168"/>
      <c r="T112" s="168"/>
      <c r="U112" s="168"/>
      <c r="V112" s="168"/>
      <c r="W112" s="168"/>
      <c r="X112" s="168"/>
    </row>
    <row r="113" spans="1:24" ht="39" customHeight="1">
      <c r="A113" s="239" t="s">
        <v>26</v>
      </c>
      <c r="B113" s="240">
        <v>51</v>
      </c>
      <c r="C113" s="241" t="s">
        <v>638</v>
      </c>
      <c r="D113" s="240">
        <v>3299</v>
      </c>
      <c r="E113" s="242" t="s">
        <v>97</v>
      </c>
      <c r="F113" s="243" t="s">
        <v>635</v>
      </c>
      <c r="G113" s="244">
        <v>0</v>
      </c>
      <c r="H113" s="245">
        <v>14000</v>
      </c>
      <c r="I113" s="245">
        <v>14000</v>
      </c>
      <c r="J113" s="168"/>
      <c r="K113" s="168"/>
      <c r="L113" s="168"/>
      <c r="M113" s="168"/>
      <c r="N113" s="168"/>
      <c r="O113" s="168"/>
      <c r="P113" s="168"/>
      <c r="Q113" s="168"/>
      <c r="R113" s="168"/>
      <c r="S113" s="168"/>
      <c r="T113" s="168"/>
      <c r="U113" s="168"/>
      <c r="V113" s="168"/>
      <c r="W113" s="168"/>
      <c r="X113" s="168"/>
    </row>
    <row r="114" spans="1:24" ht="39" customHeight="1">
      <c r="A114" s="239" t="s">
        <v>26</v>
      </c>
      <c r="B114" s="240">
        <v>51</v>
      </c>
      <c r="C114" s="241" t="s">
        <v>638</v>
      </c>
      <c r="D114" s="240">
        <v>4225</v>
      </c>
      <c r="E114" s="242" t="s">
        <v>626</v>
      </c>
      <c r="F114" s="243" t="s">
        <v>635</v>
      </c>
      <c r="G114" s="244">
        <v>0</v>
      </c>
      <c r="H114" s="245">
        <v>0</v>
      </c>
      <c r="I114" s="245">
        <v>317950</v>
      </c>
      <c r="J114" s="168"/>
      <c r="K114" s="168"/>
      <c r="L114" s="168"/>
      <c r="M114" s="168"/>
      <c r="N114" s="168"/>
      <c r="O114" s="168"/>
      <c r="P114" s="168"/>
      <c r="Q114" s="168"/>
      <c r="R114" s="168"/>
      <c r="S114" s="168"/>
      <c r="T114" s="168"/>
      <c r="U114" s="168"/>
      <c r="V114" s="168"/>
      <c r="W114" s="168"/>
      <c r="X114" s="168"/>
    </row>
    <row r="115" spans="1:24" ht="39" customHeight="1">
      <c r="A115" s="260" t="s">
        <v>26</v>
      </c>
      <c r="B115" s="261">
        <v>51</v>
      </c>
      <c r="C115" s="262" t="s">
        <v>638</v>
      </c>
      <c r="D115" s="261"/>
      <c r="E115" s="263" t="s">
        <v>640</v>
      </c>
      <c r="F115" s="264"/>
      <c r="G115" s="265">
        <f>SUM(G106:G114)</f>
        <v>157095</v>
      </c>
      <c r="H115" s="265">
        <f t="shared" ref="H115:I115" si="4">SUM(H106:H114)</f>
        <v>123704</v>
      </c>
      <c r="I115" s="265">
        <f t="shared" si="4"/>
        <v>520020</v>
      </c>
      <c r="J115" s="168"/>
      <c r="K115" s="168"/>
      <c r="L115" s="168"/>
      <c r="M115" s="168"/>
      <c r="N115" s="168"/>
      <c r="O115" s="168"/>
      <c r="P115" s="168"/>
      <c r="Q115" s="168"/>
      <c r="R115" s="168"/>
      <c r="S115" s="168"/>
      <c r="T115" s="168"/>
      <c r="U115" s="168"/>
      <c r="V115" s="168"/>
      <c r="W115" s="168"/>
      <c r="X115" s="168"/>
    </row>
    <row r="116" spans="1:24" ht="39" customHeight="1">
      <c r="A116" s="239" t="s">
        <v>26</v>
      </c>
      <c r="B116" s="240">
        <v>52</v>
      </c>
      <c r="C116" s="241" t="s">
        <v>641</v>
      </c>
      <c r="D116" s="240">
        <v>3213</v>
      </c>
      <c r="E116" s="242" t="s">
        <v>599</v>
      </c>
      <c r="F116" s="243" t="s">
        <v>635</v>
      </c>
      <c r="G116" s="244">
        <v>0</v>
      </c>
      <c r="H116" s="245">
        <v>100774</v>
      </c>
      <c r="I116" s="245">
        <v>145818</v>
      </c>
      <c r="J116" s="168"/>
      <c r="K116" s="168"/>
      <c r="L116" s="168"/>
      <c r="M116" s="168"/>
      <c r="N116" s="168"/>
      <c r="O116" s="168"/>
      <c r="P116" s="168"/>
      <c r="Q116" s="168"/>
      <c r="R116" s="168"/>
      <c r="S116" s="168"/>
      <c r="T116" s="168"/>
      <c r="U116" s="168"/>
      <c r="V116" s="168"/>
      <c r="W116" s="168"/>
      <c r="X116" s="168"/>
    </row>
    <row r="117" spans="1:24" ht="39" customHeight="1">
      <c r="A117" s="246" t="s">
        <v>26</v>
      </c>
      <c r="B117" s="247">
        <v>52</v>
      </c>
      <c r="C117" s="248" t="s">
        <v>641</v>
      </c>
      <c r="D117" s="247"/>
      <c r="E117" s="249" t="s">
        <v>578</v>
      </c>
      <c r="F117" s="250" t="s">
        <v>635</v>
      </c>
      <c r="G117" s="251">
        <f>SUM(G116:G116)</f>
        <v>0</v>
      </c>
      <c r="H117" s="251">
        <f>SUM(H116:H116)</f>
        <v>100774</v>
      </c>
      <c r="I117" s="251">
        <f>SUM(I116:I116)</f>
        <v>145818</v>
      </c>
      <c r="J117" s="170"/>
      <c r="K117" s="170"/>
      <c r="L117" s="170"/>
      <c r="M117" s="170"/>
      <c r="N117" s="170"/>
      <c r="O117" s="168"/>
      <c r="P117" s="168"/>
      <c r="Q117" s="168"/>
      <c r="R117" s="168"/>
      <c r="S117" s="168"/>
      <c r="T117" s="168"/>
      <c r="U117" s="168"/>
      <c r="V117" s="168"/>
      <c r="W117" s="168"/>
      <c r="X117" s="168"/>
    </row>
    <row r="118" spans="1:24" ht="39" customHeight="1">
      <c r="A118" s="239" t="s">
        <v>26</v>
      </c>
      <c r="B118" s="240">
        <v>52</v>
      </c>
      <c r="C118" s="241" t="s">
        <v>641</v>
      </c>
      <c r="D118" s="240">
        <v>3111</v>
      </c>
      <c r="E118" s="242" t="s">
        <v>588</v>
      </c>
      <c r="F118" s="243" t="s">
        <v>633</v>
      </c>
      <c r="G118" s="244">
        <v>270000</v>
      </c>
      <c r="H118" s="245">
        <v>326510</v>
      </c>
      <c r="I118" s="245">
        <v>380608</v>
      </c>
      <c r="J118" s="168"/>
      <c r="K118" s="168"/>
      <c r="L118" s="168"/>
      <c r="M118" s="168"/>
      <c r="N118" s="168"/>
      <c r="O118" s="168"/>
      <c r="P118" s="168"/>
      <c r="Q118" s="168"/>
      <c r="R118" s="168"/>
      <c r="S118" s="168"/>
      <c r="T118" s="168"/>
      <c r="U118" s="168"/>
      <c r="V118" s="168"/>
      <c r="W118" s="168"/>
      <c r="X118" s="168"/>
    </row>
    <row r="119" spans="1:24" ht="39" customHeight="1">
      <c r="A119" s="239" t="s">
        <v>26</v>
      </c>
      <c r="B119" s="240">
        <v>52</v>
      </c>
      <c r="C119" s="241" t="s">
        <v>641</v>
      </c>
      <c r="D119" s="240">
        <v>3121</v>
      </c>
      <c r="E119" s="242" t="s">
        <v>90</v>
      </c>
      <c r="F119" s="243" t="s">
        <v>633</v>
      </c>
      <c r="G119" s="244">
        <v>0</v>
      </c>
      <c r="H119" s="245">
        <v>7663</v>
      </c>
      <c r="I119" s="245">
        <v>11163</v>
      </c>
      <c r="J119" s="168"/>
      <c r="K119" s="168"/>
      <c r="L119" s="168"/>
      <c r="M119" s="168"/>
      <c r="N119" s="168"/>
      <c r="O119" s="168"/>
      <c r="P119" s="168"/>
      <c r="Q119" s="168"/>
      <c r="R119" s="168"/>
      <c r="S119" s="168"/>
      <c r="T119" s="168"/>
      <c r="U119" s="168"/>
      <c r="V119" s="168"/>
      <c r="W119" s="168"/>
      <c r="X119" s="168"/>
    </row>
    <row r="120" spans="1:24" ht="39" customHeight="1">
      <c r="A120" s="239" t="s">
        <v>26</v>
      </c>
      <c r="B120" s="240">
        <v>52</v>
      </c>
      <c r="C120" s="241" t="s">
        <v>641</v>
      </c>
      <c r="D120" s="240">
        <v>3132</v>
      </c>
      <c r="E120" s="242" t="s">
        <v>591</v>
      </c>
      <c r="F120" s="243" t="s">
        <v>633</v>
      </c>
      <c r="G120" s="244">
        <v>30000</v>
      </c>
      <c r="H120" s="245">
        <v>47655</v>
      </c>
      <c r="I120" s="245">
        <v>56581</v>
      </c>
      <c r="J120" s="168"/>
      <c r="K120" s="168"/>
      <c r="L120" s="168"/>
      <c r="M120" s="168"/>
      <c r="N120" s="168"/>
      <c r="O120" s="168"/>
      <c r="P120" s="168"/>
      <c r="Q120" s="168"/>
      <c r="R120" s="168"/>
      <c r="S120" s="168"/>
      <c r="T120" s="168"/>
      <c r="U120" s="168"/>
      <c r="V120" s="168"/>
      <c r="W120" s="168"/>
      <c r="X120" s="168"/>
    </row>
    <row r="121" spans="1:24" ht="39" customHeight="1">
      <c r="A121" s="239" t="s">
        <v>26</v>
      </c>
      <c r="B121" s="240">
        <v>52</v>
      </c>
      <c r="C121" s="241" t="s">
        <v>641</v>
      </c>
      <c r="D121" s="240">
        <v>3211</v>
      </c>
      <c r="E121" s="242" t="s">
        <v>597</v>
      </c>
      <c r="F121" s="243" t="s">
        <v>633</v>
      </c>
      <c r="G121" s="244">
        <v>0</v>
      </c>
      <c r="H121" s="245">
        <v>49600</v>
      </c>
      <c r="I121" s="245">
        <v>68412</v>
      </c>
      <c r="J121" s="168"/>
      <c r="K121" s="168"/>
      <c r="L121" s="168"/>
      <c r="M121" s="168"/>
      <c r="N121" s="168"/>
      <c r="O121" s="168"/>
      <c r="P121" s="168"/>
      <c r="Q121" s="168"/>
      <c r="R121" s="168"/>
      <c r="S121" s="168"/>
      <c r="T121" s="168"/>
      <c r="U121" s="168"/>
      <c r="V121" s="168"/>
      <c r="W121" s="168"/>
      <c r="X121" s="168"/>
    </row>
    <row r="122" spans="1:24" ht="39" customHeight="1">
      <c r="A122" s="239" t="s">
        <v>26</v>
      </c>
      <c r="B122" s="240">
        <v>52</v>
      </c>
      <c r="C122" s="241" t="s">
        <v>641</v>
      </c>
      <c r="D122" s="240">
        <v>3212</v>
      </c>
      <c r="E122" s="242" t="s">
        <v>598</v>
      </c>
      <c r="F122" s="243" t="s">
        <v>633</v>
      </c>
      <c r="G122" s="244">
        <v>0</v>
      </c>
      <c r="H122" s="245">
        <v>10329</v>
      </c>
      <c r="I122" s="245">
        <v>12237</v>
      </c>
      <c r="J122" s="168"/>
      <c r="K122" s="168"/>
      <c r="L122" s="168"/>
      <c r="M122" s="168"/>
      <c r="N122" s="168"/>
      <c r="O122" s="168"/>
      <c r="P122" s="168"/>
      <c r="Q122" s="168"/>
      <c r="R122" s="168"/>
      <c r="S122" s="168"/>
      <c r="T122" s="168"/>
      <c r="U122" s="168"/>
      <c r="V122" s="168"/>
      <c r="W122" s="168"/>
      <c r="X122" s="168"/>
    </row>
    <row r="123" spans="1:24" ht="39" customHeight="1">
      <c r="A123" s="239" t="s">
        <v>26</v>
      </c>
      <c r="B123" s="240">
        <v>52</v>
      </c>
      <c r="C123" s="241" t="s">
        <v>641</v>
      </c>
      <c r="D123" s="240">
        <v>3213</v>
      </c>
      <c r="E123" s="242" t="s">
        <v>599</v>
      </c>
      <c r="F123" s="243" t="s">
        <v>633</v>
      </c>
      <c r="G123" s="244">
        <v>0</v>
      </c>
      <c r="H123" s="245">
        <v>37323</v>
      </c>
      <c r="I123" s="245">
        <v>54323</v>
      </c>
      <c r="J123" s="168"/>
      <c r="K123" s="168"/>
      <c r="L123" s="168"/>
      <c r="M123" s="168"/>
      <c r="N123" s="168"/>
      <c r="O123" s="168"/>
      <c r="P123" s="168"/>
      <c r="Q123" s="168"/>
      <c r="R123" s="168"/>
      <c r="S123" s="168"/>
      <c r="T123" s="168"/>
      <c r="U123" s="168"/>
      <c r="V123" s="168"/>
      <c r="W123" s="168"/>
      <c r="X123" s="168"/>
    </row>
    <row r="124" spans="1:24" ht="39" customHeight="1">
      <c r="A124" s="239" t="s">
        <v>26</v>
      </c>
      <c r="B124" s="240">
        <v>52</v>
      </c>
      <c r="C124" s="241" t="s">
        <v>641</v>
      </c>
      <c r="D124" s="240">
        <v>3221</v>
      </c>
      <c r="E124" s="242" t="s">
        <v>600</v>
      </c>
      <c r="F124" s="243" t="s">
        <v>633</v>
      </c>
      <c r="G124" s="244">
        <v>66026</v>
      </c>
      <c r="H124" s="245">
        <v>34610</v>
      </c>
      <c r="I124" s="245">
        <v>55610</v>
      </c>
      <c r="J124" s="168"/>
      <c r="K124" s="168"/>
      <c r="L124" s="168"/>
      <c r="M124" s="168"/>
      <c r="N124" s="168"/>
      <c r="O124" s="168"/>
      <c r="P124" s="168"/>
      <c r="Q124" s="168"/>
      <c r="R124" s="168"/>
      <c r="S124" s="168"/>
      <c r="T124" s="168"/>
      <c r="U124" s="168"/>
      <c r="V124" s="168"/>
      <c r="W124" s="168"/>
      <c r="X124" s="168"/>
    </row>
    <row r="125" spans="1:24" ht="39" customHeight="1">
      <c r="A125" s="239" t="s">
        <v>26</v>
      </c>
      <c r="B125" s="240">
        <v>52</v>
      </c>
      <c r="C125" s="241" t="s">
        <v>641</v>
      </c>
      <c r="D125" s="240">
        <v>3227</v>
      </c>
      <c r="E125" s="242" t="s">
        <v>604</v>
      </c>
      <c r="F125" s="243" t="s">
        <v>633</v>
      </c>
      <c r="G125" s="244">
        <v>0</v>
      </c>
      <c r="H125" s="245">
        <v>90</v>
      </c>
      <c r="I125" s="245">
        <v>90</v>
      </c>
      <c r="J125" s="168"/>
      <c r="K125" s="168"/>
      <c r="L125" s="168"/>
      <c r="M125" s="168"/>
      <c r="N125" s="168"/>
      <c r="O125" s="168"/>
      <c r="P125" s="168"/>
      <c r="Q125" s="168"/>
      <c r="R125" s="168"/>
      <c r="S125" s="168"/>
      <c r="T125" s="168"/>
      <c r="U125" s="168"/>
      <c r="V125" s="168"/>
      <c r="W125" s="168"/>
      <c r="X125" s="168"/>
    </row>
    <row r="126" spans="1:24" ht="39" customHeight="1">
      <c r="A126" s="239" t="s">
        <v>26</v>
      </c>
      <c r="B126" s="240">
        <v>52</v>
      </c>
      <c r="C126" s="241" t="s">
        <v>641</v>
      </c>
      <c r="D126" s="240">
        <v>3231</v>
      </c>
      <c r="E126" s="242" t="s">
        <v>605</v>
      </c>
      <c r="F126" s="243" t="s">
        <v>633</v>
      </c>
      <c r="G126" s="244">
        <v>0</v>
      </c>
      <c r="H126" s="245">
        <v>11769</v>
      </c>
      <c r="I126" s="245">
        <v>11769</v>
      </c>
      <c r="J126" s="168"/>
      <c r="K126" s="168"/>
      <c r="L126" s="168"/>
      <c r="M126" s="168"/>
      <c r="N126" s="168"/>
      <c r="O126" s="168"/>
      <c r="P126" s="168"/>
      <c r="Q126" s="168"/>
      <c r="R126" s="168"/>
      <c r="S126" s="168"/>
      <c r="T126" s="168"/>
      <c r="U126" s="168"/>
      <c r="V126" s="168"/>
      <c r="W126" s="168"/>
      <c r="X126" s="168"/>
    </row>
    <row r="127" spans="1:24" ht="39" customHeight="1">
      <c r="A127" s="239" t="s">
        <v>26</v>
      </c>
      <c r="B127" s="240">
        <v>52</v>
      </c>
      <c r="C127" s="241" t="s">
        <v>641</v>
      </c>
      <c r="D127" s="240">
        <v>3233</v>
      </c>
      <c r="E127" s="242" t="s">
        <v>607</v>
      </c>
      <c r="F127" s="243" t="s">
        <v>633</v>
      </c>
      <c r="G127" s="244">
        <v>0</v>
      </c>
      <c r="H127" s="245">
        <v>6916</v>
      </c>
      <c r="I127" s="245">
        <v>6916</v>
      </c>
      <c r="J127" s="168"/>
      <c r="K127" s="168"/>
      <c r="L127" s="168"/>
      <c r="M127" s="168"/>
      <c r="N127" s="168"/>
      <c r="O127" s="168"/>
      <c r="P127" s="168"/>
      <c r="Q127" s="168"/>
      <c r="R127" s="168"/>
      <c r="S127" s="168"/>
      <c r="T127" s="168"/>
      <c r="U127" s="168"/>
      <c r="V127" s="168"/>
      <c r="W127" s="168"/>
      <c r="X127" s="168"/>
    </row>
    <row r="128" spans="1:24" ht="39" customHeight="1">
      <c r="A128" s="239" t="s">
        <v>26</v>
      </c>
      <c r="B128" s="240">
        <v>52</v>
      </c>
      <c r="C128" s="241" t="s">
        <v>641</v>
      </c>
      <c r="D128" s="240">
        <v>3235</v>
      </c>
      <c r="E128" s="242" t="s">
        <v>609</v>
      </c>
      <c r="F128" s="243" t="s">
        <v>633</v>
      </c>
      <c r="G128" s="244">
        <v>0</v>
      </c>
      <c r="H128" s="245">
        <v>0</v>
      </c>
      <c r="I128" s="245">
        <v>2317</v>
      </c>
      <c r="J128" s="168"/>
      <c r="K128" s="168"/>
      <c r="L128" s="168"/>
      <c r="M128" s="168"/>
      <c r="N128" s="168"/>
      <c r="O128" s="168"/>
      <c r="P128" s="168"/>
      <c r="Q128" s="168"/>
      <c r="R128" s="168"/>
      <c r="S128" s="168"/>
      <c r="T128" s="168"/>
      <c r="U128" s="168"/>
      <c r="V128" s="168"/>
      <c r="W128" s="168"/>
      <c r="X128" s="168"/>
    </row>
    <row r="129" spans="1:24" ht="39" customHeight="1">
      <c r="A129" s="239" t="s">
        <v>26</v>
      </c>
      <c r="B129" s="240">
        <v>52</v>
      </c>
      <c r="C129" s="241" t="s">
        <v>641</v>
      </c>
      <c r="D129" s="240">
        <v>3237</v>
      </c>
      <c r="E129" s="242" t="s">
        <v>610</v>
      </c>
      <c r="F129" s="243" t="s">
        <v>633</v>
      </c>
      <c r="G129" s="244">
        <v>300000</v>
      </c>
      <c r="H129" s="245">
        <v>33905</v>
      </c>
      <c r="I129" s="245">
        <v>105905</v>
      </c>
      <c r="J129" s="168"/>
      <c r="K129" s="168"/>
      <c r="L129" s="168"/>
      <c r="M129" s="168"/>
      <c r="N129" s="168"/>
      <c r="O129" s="168"/>
      <c r="P129" s="168"/>
      <c r="Q129" s="168"/>
      <c r="R129" s="168"/>
      <c r="S129" s="168"/>
      <c r="T129" s="168"/>
      <c r="U129" s="168"/>
      <c r="V129" s="168"/>
      <c r="W129" s="168"/>
      <c r="X129" s="168"/>
    </row>
    <row r="130" spans="1:24" ht="39" customHeight="1">
      <c r="A130" s="239" t="s">
        <v>26</v>
      </c>
      <c r="B130" s="240">
        <v>52</v>
      </c>
      <c r="C130" s="241" t="s">
        <v>641</v>
      </c>
      <c r="D130" s="240">
        <v>3239</v>
      </c>
      <c r="E130" s="242" t="s">
        <v>612</v>
      </c>
      <c r="F130" s="243" t="s">
        <v>633</v>
      </c>
      <c r="G130" s="244">
        <v>0</v>
      </c>
      <c r="H130" s="245">
        <v>22099</v>
      </c>
      <c r="I130" s="245">
        <v>105099</v>
      </c>
      <c r="J130" s="168"/>
      <c r="K130" s="168"/>
      <c r="L130" s="168"/>
      <c r="M130" s="168"/>
      <c r="N130" s="168"/>
      <c r="O130" s="168"/>
      <c r="P130" s="168"/>
      <c r="Q130" s="168"/>
      <c r="R130" s="168"/>
      <c r="S130" s="168"/>
      <c r="T130" s="168"/>
      <c r="U130" s="168"/>
      <c r="V130" s="168"/>
      <c r="W130" s="168"/>
      <c r="X130" s="168"/>
    </row>
    <row r="131" spans="1:24" ht="39" customHeight="1">
      <c r="A131" s="239" t="s">
        <v>26</v>
      </c>
      <c r="B131" s="240">
        <v>52</v>
      </c>
      <c r="C131" s="241" t="s">
        <v>641</v>
      </c>
      <c r="D131" s="240">
        <v>3241</v>
      </c>
      <c r="E131" s="242" t="s">
        <v>96</v>
      </c>
      <c r="F131" s="243" t="s">
        <v>633</v>
      </c>
      <c r="G131" s="244">
        <v>0</v>
      </c>
      <c r="H131" s="245">
        <v>1434</v>
      </c>
      <c r="I131" s="245">
        <v>21574</v>
      </c>
      <c r="J131" s="168"/>
      <c r="K131" s="168"/>
      <c r="L131" s="168"/>
      <c r="M131" s="168"/>
      <c r="N131" s="168"/>
      <c r="O131" s="168"/>
      <c r="P131" s="168"/>
      <c r="Q131" s="168"/>
      <c r="R131" s="168"/>
      <c r="S131" s="168"/>
      <c r="T131" s="168"/>
      <c r="U131" s="168"/>
      <c r="V131" s="168"/>
      <c r="W131" s="168"/>
      <c r="X131" s="168"/>
    </row>
    <row r="132" spans="1:24" ht="39" customHeight="1">
      <c r="A132" s="239" t="s">
        <v>26</v>
      </c>
      <c r="B132" s="240">
        <v>52</v>
      </c>
      <c r="C132" s="241" t="s">
        <v>641</v>
      </c>
      <c r="D132" s="240">
        <v>3293</v>
      </c>
      <c r="E132" s="242" t="s">
        <v>614</v>
      </c>
      <c r="F132" s="243" t="s">
        <v>633</v>
      </c>
      <c r="G132" s="244">
        <v>0</v>
      </c>
      <c r="H132" s="245">
        <v>1416</v>
      </c>
      <c r="I132" s="245">
        <v>1416</v>
      </c>
      <c r="J132" s="168"/>
      <c r="K132" s="168"/>
      <c r="L132" s="168"/>
      <c r="M132" s="168"/>
      <c r="N132" s="168"/>
      <c r="O132" s="168"/>
      <c r="P132" s="168"/>
      <c r="Q132" s="168"/>
      <c r="R132" s="168"/>
      <c r="S132" s="168"/>
      <c r="T132" s="168"/>
      <c r="U132" s="168"/>
      <c r="V132" s="168"/>
      <c r="W132" s="168"/>
      <c r="X132" s="168"/>
    </row>
    <row r="133" spans="1:24" ht="39" customHeight="1">
      <c r="A133" s="239" t="s">
        <v>26</v>
      </c>
      <c r="B133" s="240">
        <v>52</v>
      </c>
      <c r="C133" s="241" t="s">
        <v>641</v>
      </c>
      <c r="D133" s="240">
        <v>3294</v>
      </c>
      <c r="E133" s="242" t="s">
        <v>615</v>
      </c>
      <c r="F133" s="243" t="s">
        <v>633</v>
      </c>
      <c r="G133" s="244">
        <v>0</v>
      </c>
      <c r="H133" s="245">
        <v>2114</v>
      </c>
      <c r="I133" s="245">
        <v>2114</v>
      </c>
      <c r="J133" s="168"/>
      <c r="K133" s="168"/>
      <c r="L133" s="168"/>
      <c r="M133" s="168"/>
      <c r="N133" s="168"/>
      <c r="O133" s="168"/>
      <c r="P133" s="168"/>
      <c r="Q133" s="168"/>
      <c r="R133" s="168"/>
      <c r="S133" s="168"/>
      <c r="T133" s="168"/>
      <c r="U133" s="168"/>
      <c r="V133" s="168"/>
      <c r="W133" s="168"/>
      <c r="X133" s="168"/>
    </row>
    <row r="134" spans="1:24" ht="39" customHeight="1">
      <c r="A134" s="239" t="s">
        <v>26</v>
      </c>
      <c r="B134" s="240">
        <v>52</v>
      </c>
      <c r="C134" s="241" t="s">
        <v>641</v>
      </c>
      <c r="D134" s="240">
        <v>3721</v>
      </c>
      <c r="E134" s="242" t="s">
        <v>621</v>
      </c>
      <c r="F134" s="243" t="s">
        <v>633</v>
      </c>
      <c r="G134" s="244">
        <v>100000</v>
      </c>
      <c r="H134" s="245">
        <v>0</v>
      </c>
      <c r="I134" s="245">
        <v>0</v>
      </c>
      <c r="J134" s="168"/>
      <c r="K134" s="168"/>
      <c r="L134" s="168"/>
      <c r="M134" s="168"/>
      <c r="N134" s="168"/>
      <c r="O134" s="168"/>
      <c r="P134" s="168"/>
      <c r="Q134" s="168"/>
      <c r="R134" s="168"/>
      <c r="S134" s="168"/>
      <c r="T134" s="168"/>
      <c r="U134" s="168"/>
      <c r="V134" s="168"/>
      <c r="W134" s="168"/>
      <c r="X134" s="168"/>
    </row>
    <row r="135" spans="1:24" ht="39" customHeight="1">
      <c r="A135" s="239" t="s">
        <v>26</v>
      </c>
      <c r="B135" s="240">
        <v>52</v>
      </c>
      <c r="C135" s="241" t="s">
        <v>641</v>
      </c>
      <c r="D135" s="240">
        <v>4221</v>
      </c>
      <c r="E135" s="242" t="s">
        <v>623</v>
      </c>
      <c r="F135" s="243" t="s">
        <v>633</v>
      </c>
      <c r="G135" s="244">
        <v>200000</v>
      </c>
      <c r="H135" s="245">
        <v>167168</v>
      </c>
      <c r="I135" s="245">
        <v>167168</v>
      </c>
      <c r="J135" s="168"/>
      <c r="K135" s="168"/>
      <c r="L135" s="168"/>
      <c r="M135" s="168"/>
      <c r="N135" s="168"/>
      <c r="O135" s="168"/>
      <c r="P135" s="168"/>
      <c r="Q135" s="168"/>
      <c r="R135" s="168"/>
      <c r="S135" s="168"/>
      <c r="T135" s="168"/>
      <c r="U135" s="168"/>
      <c r="V135" s="168"/>
      <c r="W135" s="168"/>
      <c r="X135" s="168"/>
    </row>
    <row r="136" spans="1:24" ht="39" customHeight="1">
      <c r="A136" s="239" t="s">
        <v>26</v>
      </c>
      <c r="B136" s="240">
        <v>52</v>
      </c>
      <c r="C136" s="241" t="s">
        <v>641</v>
      </c>
      <c r="D136" s="240">
        <v>4224</v>
      </c>
      <c r="E136" s="242" t="s">
        <v>625</v>
      </c>
      <c r="F136" s="243" t="s">
        <v>633</v>
      </c>
      <c r="G136" s="244">
        <v>100000</v>
      </c>
      <c r="H136" s="245">
        <v>0</v>
      </c>
      <c r="I136" s="245">
        <v>15000</v>
      </c>
      <c r="J136" s="168"/>
      <c r="K136" s="168"/>
      <c r="L136" s="168"/>
      <c r="M136" s="168"/>
      <c r="N136" s="168"/>
      <c r="O136" s="168"/>
      <c r="P136" s="168"/>
      <c r="Q136" s="168"/>
      <c r="R136" s="168"/>
      <c r="S136" s="168"/>
      <c r="T136" s="168"/>
      <c r="U136" s="168"/>
      <c r="V136" s="168"/>
      <c r="W136" s="168"/>
      <c r="X136" s="168"/>
    </row>
    <row r="137" spans="1:24" ht="39" customHeight="1">
      <c r="A137" s="239" t="s">
        <v>26</v>
      </c>
      <c r="B137" s="240">
        <v>52</v>
      </c>
      <c r="C137" s="241" t="s">
        <v>641</v>
      </c>
      <c r="D137" s="240">
        <v>4225</v>
      </c>
      <c r="E137" s="242" t="s">
        <v>626</v>
      </c>
      <c r="F137" s="243" t="s">
        <v>633</v>
      </c>
      <c r="G137" s="244">
        <v>0</v>
      </c>
      <c r="H137" s="245">
        <v>31516</v>
      </c>
      <c r="I137" s="245">
        <v>31516</v>
      </c>
      <c r="J137" s="168"/>
      <c r="K137" s="168"/>
      <c r="L137" s="168"/>
      <c r="M137" s="168"/>
      <c r="N137" s="168"/>
      <c r="O137" s="168"/>
      <c r="P137" s="168"/>
      <c r="Q137" s="168"/>
      <c r="R137" s="168"/>
      <c r="S137" s="168"/>
      <c r="T137" s="168"/>
      <c r="U137" s="168"/>
      <c r="V137" s="168"/>
      <c r="W137" s="168"/>
      <c r="X137" s="168"/>
    </row>
    <row r="138" spans="1:24" ht="39" customHeight="1">
      <c r="A138" s="239" t="s">
        <v>26</v>
      </c>
      <c r="B138" s="240">
        <v>52</v>
      </c>
      <c r="C138" s="241" t="s">
        <v>641</v>
      </c>
      <c r="D138" s="240">
        <v>4227</v>
      </c>
      <c r="E138" s="242" t="s">
        <v>627</v>
      </c>
      <c r="F138" s="243" t="s">
        <v>633</v>
      </c>
      <c r="G138" s="244">
        <v>0</v>
      </c>
      <c r="H138" s="245">
        <v>3172</v>
      </c>
      <c r="I138" s="245">
        <v>3172</v>
      </c>
      <c r="J138" s="168"/>
      <c r="K138" s="168"/>
      <c r="L138" s="168"/>
      <c r="M138" s="168"/>
      <c r="N138" s="168"/>
      <c r="O138" s="168"/>
      <c r="P138" s="168"/>
      <c r="Q138" s="168"/>
      <c r="R138" s="168"/>
      <c r="S138" s="168"/>
      <c r="T138" s="168"/>
      <c r="U138" s="168"/>
      <c r="V138" s="168"/>
      <c r="W138" s="168"/>
      <c r="X138" s="168"/>
    </row>
    <row r="139" spans="1:24" ht="39" customHeight="1">
      <c r="A139" s="239" t="s">
        <v>26</v>
      </c>
      <c r="B139" s="240">
        <v>52</v>
      </c>
      <c r="C139" s="241" t="s">
        <v>641</v>
      </c>
      <c r="D139" s="240">
        <v>4241</v>
      </c>
      <c r="E139" s="242" t="s">
        <v>628</v>
      </c>
      <c r="F139" s="243" t="s">
        <v>633</v>
      </c>
      <c r="G139" s="244">
        <v>0</v>
      </c>
      <c r="H139" s="245">
        <v>1447</v>
      </c>
      <c r="I139" s="245">
        <v>4447</v>
      </c>
      <c r="J139" s="168"/>
      <c r="K139" s="168"/>
      <c r="L139" s="168"/>
      <c r="M139" s="168"/>
      <c r="N139" s="168"/>
      <c r="O139" s="168"/>
      <c r="P139" s="168"/>
      <c r="Q139" s="168"/>
      <c r="R139" s="168"/>
      <c r="S139" s="168"/>
      <c r="T139" s="168"/>
      <c r="U139" s="168"/>
      <c r="V139" s="168"/>
      <c r="W139" s="168"/>
      <c r="X139" s="168"/>
    </row>
    <row r="140" spans="1:24" ht="39" customHeight="1">
      <c r="A140" s="246" t="s">
        <v>26</v>
      </c>
      <c r="B140" s="247">
        <v>52</v>
      </c>
      <c r="C140" s="248" t="s">
        <v>641</v>
      </c>
      <c r="D140" s="247"/>
      <c r="E140" s="249" t="s">
        <v>578</v>
      </c>
      <c r="F140" s="250" t="s">
        <v>633</v>
      </c>
      <c r="G140" s="251">
        <f>SUM(G118:G139)</f>
        <v>1066026</v>
      </c>
      <c r="H140" s="251">
        <f>SUM(H118:H139)</f>
        <v>796736</v>
      </c>
      <c r="I140" s="251">
        <f>SUM(I118:I139)</f>
        <v>1117437</v>
      </c>
      <c r="J140" s="168"/>
      <c r="K140" s="168"/>
      <c r="L140" s="168"/>
      <c r="M140" s="168"/>
      <c r="N140" s="168"/>
      <c r="O140" s="168"/>
      <c r="P140" s="168"/>
      <c r="Q140" s="168"/>
      <c r="R140" s="168"/>
      <c r="S140" s="168"/>
      <c r="T140" s="168"/>
      <c r="U140" s="168"/>
      <c r="V140" s="168"/>
      <c r="W140" s="168"/>
      <c r="X140" s="168"/>
    </row>
    <row r="141" spans="1:24" ht="39" customHeight="1">
      <c r="A141" s="260" t="s">
        <v>26</v>
      </c>
      <c r="B141" s="261">
        <v>52</v>
      </c>
      <c r="C141" s="262" t="s">
        <v>641</v>
      </c>
      <c r="D141" s="261"/>
      <c r="E141" s="263" t="s">
        <v>642</v>
      </c>
      <c r="F141" s="264"/>
      <c r="G141" s="265">
        <f>G117+G140</f>
        <v>1066026</v>
      </c>
      <c r="H141" s="265">
        <f>H117+H140</f>
        <v>897510</v>
      </c>
      <c r="I141" s="265">
        <f>I117+I140</f>
        <v>1263255</v>
      </c>
      <c r="J141" s="168"/>
      <c r="K141" s="168"/>
      <c r="L141" s="168"/>
      <c r="M141" s="168"/>
      <c r="N141" s="168"/>
      <c r="O141" s="168"/>
      <c r="P141" s="168"/>
      <c r="Q141" s="168"/>
      <c r="R141" s="168"/>
      <c r="S141" s="168"/>
      <c r="T141" s="168"/>
      <c r="U141" s="168"/>
      <c r="V141" s="168"/>
      <c r="W141" s="168"/>
      <c r="X141" s="168"/>
    </row>
    <row r="142" spans="1:24" ht="39" customHeight="1">
      <c r="A142" s="239" t="s">
        <v>26</v>
      </c>
      <c r="B142" s="240">
        <v>61</v>
      </c>
      <c r="C142" s="241" t="s">
        <v>643</v>
      </c>
      <c r="D142" s="267">
        <v>3111</v>
      </c>
      <c r="E142" s="268" t="s">
        <v>588</v>
      </c>
      <c r="F142" s="243" t="s">
        <v>635</v>
      </c>
      <c r="G142" s="244">
        <v>0</v>
      </c>
      <c r="H142" s="245">
        <v>362127</v>
      </c>
      <c r="I142" s="245">
        <v>495730</v>
      </c>
      <c r="J142" s="168"/>
      <c r="K142" s="168"/>
      <c r="L142" s="168"/>
      <c r="M142" s="168"/>
      <c r="N142" s="168"/>
      <c r="O142" s="168"/>
      <c r="P142" s="168"/>
      <c r="Q142" s="168"/>
      <c r="R142" s="168"/>
      <c r="S142" s="168"/>
      <c r="T142" s="168"/>
      <c r="U142" s="168"/>
      <c r="V142" s="168"/>
      <c r="W142" s="168"/>
      <c r="X142" s="168"/>
    </row>
    <row r="143" spans="1:24" ht="39" customHeight="1">
      <c r="A143" s="239" t="s">
        <v>26</v>
      </c>
      <c r="B143" s="240">
        <v>61</v>
      </c>
      <c r="C143" s="241" t="s">
        <v>643</v>
      </c>
      <c r="D143" s="267">
        <v>3132</v>
      </c>
      <c r="E143" s="268" t="s">
        <v>591</v>
      </c>
      <c r="F143" s="243" t="s">
        <v>635</v>
      </c>
      <c r="G143" s="244">
        <v>0</v>
      </c>
      <c r="H143" s="245">
        <v>59751</v>
      </c>
      <c r="I143" s="245">
        <v>81795</v>
      </c>
      <c r="J143" s="168"/>
      <c r="K143" s="168"/>
      <c r="L143" s="168"/>
      <c r="M143" s="168"/>
      <c r="N143" s="168"/>
      <c r="O143" s="168"/>
      <c r="P143" s="168"/>
      <c r="Q143" s="168"/>
      <c r="R143" s="168"/>
      <c r="S143" s="168"/>
      <c r="T143" s="168"/>
      <c r="U143" s="168"/>
      <c r="V143" s="168"/>
      <c r="W143" s="168"/>
      <c r="X143" s="168"/>
    </row>
    <row r="144" spans="1:24" ht="39" customHeight="1">
      <c r="A144" s="239" t="s">
        <v>26</v>
      </c>
      <c r="B144" s="240">
        <v>61</v>
      </c>
      <c r="C144" s="241" t="s">
        <v>643</v>
      </c>
      <c r="D144" s="267">
        <v>3211</v>
      </c>
      <c r="E144" s="268" t="s">
        <v>597</v>
      </c>
      <c r="F144" s="243" t="s">
        <v>635</v>
      </c>
      <c r="G144" s="244">
        <v>0</v>
      </c>
      <c r="H144" s="245">
        <v>0</v>
      </c>
      <c r="I144" s="245">
        <v>4524</v>
      </c>
      <c r="J144" s="168"/>
      <c r="K144" s="168"/>
      <c r="L144" s="168"/>
      <c r="M144" s="168"/>
      <c r="N144" s="168"/>
      <c r="O144" s="168"/>
      <c r="P144" s="168"/>
      <c r="Q144" s="168"/>
      <c r="R144" s="168"/>
      <c r="S144" s="168"/>
      <c r="T144" s="168"/>
      <c r="U144" s="168"/>
      <c r="V144" s="168"/>
      <c r="W144" s="168"/>
      <c r="X144" s="168"/>
    </row>
    <row r="145" spans="1:24" ht="39" customHeight="1">
      <c r="A145" s="239" t="s">
        <v>26</v>
      </c>
      <c r="B145" s="240">
        <v>61</v>
      </c>
      <c r="C145" s="241" t="s">
        <v>643</v>
      </c>
      <c r="D145" s="267">
        <v>3212</v>
      </c>
      <c r="E145" s="242" t="s">
        <v>598</v>
      </c>
      <c r="F145" s="243" t="s">
        <v>635</v>
      </c>
      <c r="G145" s="244">
        <v>0</v>
      </c>
      <c r="H145" s="245">
        <v>15340</v>
      </c>
      <c r="I145" s="245">
        <v>20027</v>
      </c>
    </row>
    <row r="146" spans="1:24" ht="39" customHeight="1">
      <c r="A146" s="239" t="s">
        <v>26</v>
      </c>
      <c r="B146" s="240">
        <v>61</v>
      </c>
      <c r="C146" s="241" t="s">
        <v>643</v>
      </c>
      <c r="D146" s="267">
        <v>3221</v>
      </c>
      <c r="E146" s="268" t="s">
        <v>600</v>
      </c>
      <c r="F146" s="243" t="s">
        <v>635</v>
      </c>
      <c r="G146" s="244">
        <v>0</v>
      </c>
      <c r="H146" s="245">
        <v>0</v>
      </c>
      <c r="I146" s="245">
        <v>15713</v>
      </c>
      <c r="J146" s="168"/>
      <c r="K146" s="168"/>
      <c r="L146" s="168"/>
      <c r="M146" s="168"/>
      <c r="N146" s="168"/>
      <c r="O146" s="168"/>
      <c r="P146" s="168"/>
      <c r="Q146" s="168"/>
      <c r="R146" s="168"/>
      <c r="S146" s="168"/>
      <c r="T146" s="168"/>
      <c r="U146" s="168"/>
      <c r="V146" s="168"/>
      <c r="W146" s="168"/>
      <c r="X146" s="168"/>
    </row>
    <row r="147" spans="1:24" ht="39" customHeight="1">
      <c r="A147" s="246" t="s">
        <v>26</v>
      </c>
      <c r="B147" s="247">
        <v>61</v>
      </c>
      <c r="C147" s="248" t="s">
        <v>643</v>
      </c>
      <c r="D147" s="247"/>
      <c r="E147" s="249" t="s">
        <v>578</v>
      </c>
      <c r="F147" s="250" t="s">
        <v>635</v>
      </c>
      <c r="G147" s="251">
        <f>SUM(G142:G146)</f>
        <v>0</v>
      </c>
      <c r="H147" s="251">
        <f>SUM(H142:H146)</f>
        <v>437218</v>
      </c>
      <c r="I147" s="251">
        <f>SUM(I142:I146)</f>
        <v>617789</v>
      </c>
      <c r="J147" s="168"/>
      <c r="K147" s="168"/>
      <c r="L147" s="168"/>
      <c r="M147" s="168"/>
      <c r="N147" s="168"/>
      <c r="O147" s="168"/>
      <c r="P147" s="168"/>
      <c r="Q147" s="168"/>
      <c r="R147" s="168"/>
      <c r="S147" s="168"/>
      <c r="T147" s="168"/>
      <c r="U147" s="168"/>
      <c r="V147" s="168"/>
      <c r="W147" s="168"/>
      <c r="X147" s="168"/>
    </row>
    <row r="148" spans="1:24" ht="39" customHeight="1">
      <c r="A148" s="239" t="s">
        <v>26</v>
      </c>
      <c r="B148" s="240">
        <v>61</v>
      </c>
      <c r="C148" s="241" t="s">
        <v>643</v>
      </c>
      <c r="D148" s="240">
        <v>3221</v>
      </c>
      <c r="E148" s="242" t="s">
        <v>600</v>
      </c>
      <c r="F148" s="243" t="s">
        <v>633</v>
      </c>
      <c r="G148" s="244">
        <v>0</v>
      </c>
      <c r="H148" s="245">
        <v>396</v>
      </c>
      <c r="I148" s="245">
        <v>396</v>
      </c>
      <c r="J148" s="168"/>
      <c r="K148" s="168"/>
      <c r="L148" s="168"/>
      <c r="M148" s="168"/>
      <c r="N148" s="168"/>
      <c r="O148" s="168"/>
      <c r="P148" s="168"/>
      <c r="Q148" s="168"/>
      <c r="R148" s="168"/>
      <c r="S148" s="168"/>
      <c r="T148" s="168"/>
      <c r="U148" s="168"/>
      <c r="V148" s="168"/>
      <c r="W148" s="168"/>
      <c r="X148" s="168"/>
    </row>
    <row r="149" spans="1:24" s="163" customFormat="1" ht="39" customHeight="1">
      <c r="A149" s="239" t="s">
        <v>26</v>
      </c>
      <c r="B149" s="240">
        <v>61</v>
      </c>
      <c r="C149" s="241" t="s">
        <v>643</v>
      </c>
      <c r="D149" s="240">
        <v>3237</v>
      </c>
      <c r="E149" s="242" t="s">
        <v>610</v>
      </c>
      <c r="F149" s="243" t="s">
        <v>633</v>
      </c>
      <c r="G149" s="244">
        <v>0</v>
      </c>
      <c r="H149" s="245">
        <v>10143</v>
      </c>
      <c r="I149" s="245">
        <v>25143</v>
      </c>
      <c r="J149" s="162"/>
      <c r="K149" s="162"/>
      <c r="L149" s="162"/>
      <c r="M149" s="162"/>
      <c r="N149" s="162"/>
      <c r="O149" s="162"/>
      <c r="P149" s="162"/>
      <c r="Q149" s="162"/>
      <c r="R149" s="162"/>
      <c r="S149" s="162"/>
      <c r="T149" s="162"/>
      <c r="U149" s="162"/>
      <c r="V149" s="162"/>
      <c r="W149" s="162"/>
      <c r="X149" s="162"/>
    </row>
    <row r="150" spans="1:24" ht="39" customHeight="1">
      <c r="A150" s="239" t="s">
        <v>26</v>
      </c>
      <c r="B150" s="240">
        <v>61</v>
      </c>
      <c r="C150" s="241" t="s">
        <v>643</v>
      </c>
      <c r="D150" s="240">
        <v>3239</v>
      </c>
      <c r="E150" s="242" t="s">
        <v>612</v>
      </c>
      <c r="F150" s="243" t="s">
        <v>633</v>
      </c>
      <c r="G150" s="244">
        <v>0</v>
      </c>
      <c r="H150" s="245">
        <v>14482</v>
      </c>
      <c r="I150" s="245">
        <v>14482</v>
      </c>
      <c r="J150" s="168"/>
      <c r="K150" s="168"/>
      <c r="L150" s="168"/>
      <c r="M150" s="168"/>
      <c r="N150" s="168"/>
      <c r="O150" s="168"/>
      <c r="P150" s="168"/>
      <c r="Q150" s="168"/>
      <c r="R150" s="168"/>
      <c r="S150" s="168"/>
      <c r="T150" s="168"/>
      <c r="U150" s="168"/>
      <c r="V150" s="168"/>
      <c r="W150" s="168"/>
      <c r="X150" s="168"/>
    </row>
    <row r="151" spans="1:24" ht="39" customHeight="1">
      <c r="A151" s="239" t="s">
        <v>26</v>
      </c>
      <c r="B151" s="240">
        <v>61</v>
      </c>
      <c r="C151" s="241" t="s">
        <v>643</v>
      </c>
      <c r="D151" s="240">
        <v>4241</v>
      </c>
      <c r="E151" s="242" t="s">
        <v>628</v>
      </c>
      <c r="F151" s="243" t="s">
        <v>633</v>
      </c>
      <c r="G151" s="244">
        <v>0</v>
      </c>
      <c r="H151" s="245">
        <v>518</v>
      </c>
      <c r="I151" s="245">
        <v>518</v>
      </c>
      <c r="J151" s="168"/>
      <c r="K151" s="168"/>
      <c r="L151" s="168"/>
      <c r="M151" s="168"/>
      <c r="N151" s="168"/>
      <c r="O151" s="168"/>
      <c r="P151" s="168"/>
      <c r="Q151" s="168"/>
      <c r="R151" s="168"/>
      <c r="S151" s="168"/>
      <c r="T151" s="168"/>
      <c r="U151" s="168"/>
      <c r="V151" s="168"/>
      <c r="W151" s="168"/>
      <c r="X151" s="168"/>
    </row>
    <row r="152" spans="1:24" ht="39" customHeight="1">
      <c r="A152" s="246" t="s">
        <v>26</v>
      </c>
      <c r="B152" s="247">
        <v>61</v>
      </c>
      <c r="C152" s="248" t="s">
        <v>643</v>
      </c>
      <c r="D152" s="247"/>
      <c r="E152" s="249" t="s">
        <v>578</v>
      </c>
      <c r="F152" s="250" t="s">
        <v>633</v>
      </c>
      <c r="G152" s="251">
        <f>SUM(G148:G151)</f>
        <v>0</v>
      </c>
      <c r="H152" s="251">
        <f t="shared" ref="H152:I152" si="5">SUM(H148:H151)</f>
        <v>25539</v>
      </c>
      <c r="I152" s="251">
        <f t="shared" si="5"/>
        <v>40539</v>
      </c>
      <c r="J152" s="168"/>
      <c r="K152" s="168"/>
      <c r="L152" s="168"/>
      <c r="M152" s="168"/>
      <c r="N152" s="168"/>
      <c r="O152" s="168"/>
      <c r="P152" s="168"/>
      <c r="Q152" s="168"/>
      <c r="R152" s="168"/>
      <c r="S152" s="168"/>
      <c r="T152" s="168"/>
      <c r="U152" s="168"/>
      <c r="V152" s="168"/>
      <c r="W152" s="168"/>
      <c r="X152" s="168"/>
    </row>
    <row r="153" spans="1:24" ht="39" customHeight="1">
      <c r="A153" s="260" t="s">
        <v>26</v>
      </c>
      <c r="B153" s="261">
        <v>61</v>
      </c>
      <c r="C153" s="262" t="s">
        <v>643</v>
      </c>
      <c r="D153" s="261"/>
      <c r="E153" s="263" t="s">
        <v>644</v>
      </c>
      <c r="F153" s="264"/>
      <c r="G153" s="265">
        <f>G147+G152</f>
        <v>0</v>
      </c>
      <c r="H153" s="265">
        <f t="shared" ref="H153:I153" si="6">H147+H152</f>
        <v>462757</v>
      </c>
      <c r="I153" s="265">
        <f t="shared" si="6"/>
        <v>658328</v>
      </c>
      <c r="J153" s="168"/>
      <c r="K153" s="168"/>
      <c r="L153" s="168"/>
      <c r="M153" s="168"/>
      <c r="N153" s="168"/>
      <c r="O153" s="168"/>
      <c r="P153" s="168"/>
      <c r="Q153" s="168"/>
      <c r="R153" s="168"/>
      <c r="S153" s="168"/>
      <c r="T153" s="168"/>
      <c r="U153" s="168"/>
      <c r="V153" s="168"/>
      <c r="W153" s="168"/>
      <c r="X153" s="168"/>
    </row>
    <row r="154" spans="1:24" s="163" customFormat="1" ht="39" customHeight="1">
      <c r="A154" s="239" t="s">
        <v>26</v>
      </c>
      <c r="B154" s="240">
        <v>12</v>
      </c>
      <c r="C154" s="241" t="s">
        <v>647</v>
      </c>
      <c r="D154" s="240">
        <v>3111</v>
      </c>
      <c r="E154" s="242" t="s">
        <v>588</v>
      </c>
      <c r="F154" s="243" t="s">
        <v>648</v>
      </c>
      <c r="G154" s="244">
        <v>33050</v>
      </c>
      <c r="H154" s="245">
        <v>6176</v>
      </c>
      <c r="I154" s="245">
        <v>7206</v>
      </c>
      <c r="J154" s="162"/>
      <c r="K154" s="162"/>
      <c r="L154" s="162"/>
      <c r="M154" s="162"/>
      <c r="N154" s="162"/>
      <c r="O154" s="162"/>
      <c r="P154" s="162"/>
      <c r="Q154" s="162"/>
      <c r="R154" s="162"/>
      <c r="S154" s="162"/>
      <c r="T154" s="162"/>
      <c r="U154" s="162"/>
      <c r="V154" s="162"/>
      <c r="W154" s="162"/>
      <c r="X154" s="162"/>
    </row>
    <row r="155" spans="1:24" s="163" customFormat="1" ht="39" customHeight="1">
      <c r="A155" s="239" t="s">
        <v>26</v>
      </c>
      <c r="B155" s="240">
        <v>12</v>
      </c>
      <c r="C155" s="241" t="s">
        <v>647</v>
      </c>
      <c r="D155" s="240">
        <v>3132</v>
      </c>
      <c r="E155" s="242" t="s">
        <v>591</v>
      </c>
      <c r="F155" s="243" t="s">
        <v>648</v>
      </c>
      <c r="G155" s="244">
        <v>5453</v>
      </c>
      <c r="H155" s="245">
        <v>1019</v>
      </c>
      <c r="I155" s="245">
        <v>1189</v>
      </c>
      <c r="J155" s="162"/>
      <c r="K155" s="162"/>
      <c r="L155" s="162"/>
      <c r="M155" s="162"/>
      <c r="N155" s="162"/>
      <c r="O155" s="162"/>
      <c r="P155" s="162"/>
      <c r="Q155" s="162"/>
      <c r="R155" s="162"/>
      <c r="S155" s="162"/>
      <c r="T155" s="162"/>
      <c r="U155" s="162"/>
      <c r="V155" s="162"/>
      <c r="W155" s="162"/>
      <c r="X155" s="162"/>
    </row>
    <row r="156" spans="1:24" s="163" customFormat="1" ht="39" customHeight="1">
      <c r="A156" s="239" t="s">
        <v>26</v>
      </c>
      <c r="B156" s="240">
        <v>12</v>
      </c>
      <c r="C156" s="241" t="s">
        <v>647</v>
      </c>
      <c r="D156" s="240">
        <v>3211</v>
      </c>
      <c r="E156" s="242" t="s">
        <v>597</v>
      </c>
      <c r="F156" s="243" t="s">
        <v>648</v>
      </c>
      <c r="G156" s="244">
        <v>19665</v>
      </c>
      <c r="H156" s="245">
        <v>1134</v>
      </c>
      <c r="I156" s="245">
        <v>1134</v>
      </c>
      <c r="J156" s="162"/>
      <c r="K156" s="162"/>
      <c r="L156" s="162"/>
      <c r="M156" s="162"/>
      <c r="N156" s="162"/>
      <c r="O156" s="162"/>
      <c r="P156" s="162"/>
      <c r="Q156" s="162"/>
      <c r="R156" s="162"/>
      <c r="S156" s="162"/>
      <c r="T156" s="162"/>
      <c r="U156" s="162"/>
      <c r="V156" s="162"/>
      <c r="W156" s="162"/>
      <c r="X156" s="162"/>
    </row>
    <row r="157" spans="1:24" s="163" customFormat="1" ht="39" customHeight="1">
      <c r="A157" s="239" t="s">
        <v>26</v>
      </c>
      <c r="B157" s="240">
        <v>12</v>
      </c>
      <c r="C157" s="241" t="s">
        <v>647</v>
      </c>
      <c r="D157" s="240">
        <v>3213</v>
      </c>
      <c r="E157" s="242" t="s">
        <v>599</v>
      </c>
      <c r="F157" s="243" t="s">
        <v>648</v>
      </c>
      <c r="G157" s="244">
        <v>1013</v>
      </c>
      <c r="H157" s="245">
        <v>450</v>
      </c>
      <c r="I157" s="245">
        <v>450</v>
      </c>
      <c r="J157" s="162"/>
      <c r="K157" s="162"/>
      <c r="L157" s="162"/>
      <c r="M157" s="162"/>
      <c r="N157" s="162"/>
      <c r="O157" s="162"/>
      <c r="P157" s="162"/>
      <c r="Q157" s="162"/>
      <c r="R157" s="162"/>
      <c r="S157" s="162"/>
      <c r="T157" s="162"/>
      <c r="U157" s="162"/>
      <c r="V157" s="162"/>
      <c r="W157" s="162"/>
      <c r="X157" s="162"/>
    </row>
    <row r="158" spans="1:24" s="163" customFormat="1" ht="39" customHeight="1">
      <c r="A158" s="239" t="s">
        <v>26</v>
      </c>
      <c r="B158" s="240">
        <v>12</v>
      </c>
      <c r="C158" s="241" t="s">
        <v>647</v>
      </c>
      <c r="D158" s="240">
        <v>3223</v>
      </c>
      <c r="E158" s="242" t="s">
        <v>601</v>
      </c>
      <c r="F158" s="243" t="s">
        <v>648</v>
      </c>
      <c r="G158" s="244">
        <v>240</v>
      </c>
      <c r="H158" s="245">
        <v>0</v>
      </c>
      <c r="I158" s="245">
        <v>0</v>
      </c>
      <c r="J158" s="162"/>
      <c r="K158" s="162"/>
      <c r="L158" s="162"/>
      <c r="M158" s="162"/>
      <c r="N158" s="162"/>
      <c r="O158" s="162"/>
      <c r="P158" s="162"/>
      <c r="Q158" s="162"/>
      <c r="R158" s="162"/>
      <c r="S158" s="162"/>
      <c r="T158" s="162"/>
      <c r="U158" s="162"/>
      <c r="V158" s="162"/>
      <c r="W158" s="162"/>
      <c r="X158" s="162"/>
    </row>
    <row r="159" spans="1:24" s="163" customFormat="1" ht="39" customHeight="1">
      <c r="A159" s="239" t="s">
        <v>26</v>
      </c>
      <c r="B159" s="240">
        <v>12</v>
      </c>
      <c r="C159" s="241" t="s">
        <v>647</v>
      </c>
      <c r="D159" s="240">
        <v>3233</v>
      </c>
      <c r="E159" s="242" t="s">
        <v>607</v>
      </c>
      <c r="F159" s="243" t="s">
        <v>648</v>
      </c>
      <c r="G159" s="244">
        <v>0</v>
      </c>
      <c r="H159" s="245">
        <v>690</v>
      </c>
      <c r="I159" s="245">
        <v>690</v>
      </c>
      <c r="J159" s="162"/>
      <c r="K159" s="162"/>
      <c r="L159" s="162"/>
      <c r="M159" s="162"/>
      <c r="N159" s="162"/>
      <c r="O159" s="162"/>
      <c r="P159" s="162"/>
      <c r="Q159" s="162"/>
      <c r="R159" s="162"/>
      <c r="S159" s="162"/>
      <c r="T159" s="162"/>
      <c r="U159" s="162"/>
      <c r="V159" s="162"/>
      <c r="W159" s="162"/>
      <c r="X159" s="162"/>
    </row>
    <row r="160" spans="1:24" s="163" customFormat="1" ht="39" customHeight="1">
      <c r="A160" s="239" t="s">
        <v>26</v>
      </c>
      <c r="B160" s="240">
        <v>12</v>
      </c>
      <c r="C160" s="241" t="s">
        <v>647</v>
      </c>
      <c r="D160" s="240">
        <v>3237</v>
      </c>
      <c r="E160" s="242" t="s">
        <v>610</v>
      </c>
      <c r="F160" s="243" t="s">
        <v>648</v>
      </c>
      <c r="G160" s="244">
        <v>50610</v>
      </c>
      <c r="H160" s="245">
        <v>35910</v>
      </c>
      <c r="I160" s="245">
        <v>59078</v>
      </c>
      <c r="J160" s="162"/>
      <c r="K160" s="162"/>
      <c r="L160" s="162"/>
      <c r="M160" s="162"/>
      <c r="N160" s="162"/>
      <c r="O160" s="162"/>
      <c r="P160" s="162"/>
      <c r="Q160" s="162"/>
      <c r="R160" s="162"/>
      <c r="S160" s="162"/>
      <c r="T160" s="162"/>
      <c r="U160" s="162"/>
      <c r="V160" s="162"/>
      <c r="W160" s="162"/>
      <c r="X160" s="162"/>
    </row>
    <row r="161" spans="1:24" s="163" customFormat="1" ht="39" customHeight="1">
      <c r="A161" s="239" t="s">
        <v>26</v>
      </c>
      <c r="B161" s="240">
        <v>12</v>
      </c>
      <c r="C161" s="241" t="s">
        <v>647</v>
      </c>
      <c r="D161" s="240">
        <v>3238</v>
      </c>
      <c r="E161" s="242" t="s">
        <v>611</v>
      </c>
      <c r="F161" s="243" t="s">
        <v>648</v>
      </c>
      <c r="G161" s="244">
        <v>0</v>
      </c>
      <c r="H161" s="245">
        <v>0</v>
      </c>
      <c r="I161" s="245">
        <v>1800</v>
      </c>
      <c r="J161" s="162"/>
      <c r="K161" s="162"/>
      <c r="L161" s="162"/>
      <c r="M161" s="162"/>
      <c r="N161" s="162"/>
      <c r="O161" s="162"/>
      <c r="P161" s="162"/>
      <c r="Q161" s="162"/>
      <c r="R161" s="162"/>
      <c r="S161" s="162"/>
      <c r="T161" s="162"/>
      <c r="U161" s="162"/>
      <c r="V161" s="162"/>
      <c r="W161" s="162"/>
      <c r="X161" s="162"/>
    </row>
    <row r="162" spans="1:24" s="163" customFormat="1" ht="39" customHeight="1">
      <c r="A162" s="239" t="s">
        <v>26</v>
      </c>
      <c r="B162" s="240">
        <v>12</v>
      </c>
      <c r="C162" s="241" t="s">
        <v>647</v>
      </c>
      <c r="D162" s="240">
        <v>3239</v>
      </c>
      <c r="E162" s="242" t="s">
        <v>612</v>
      </c>
      <c r="F162" s="243" t="s">
        <v>648</v>
      </c>
      <c r="G162" s="244">
        <v>1350</v>
      </c>
      <c r="H162" s="245">
        <v>0</v>
      </c>
      <c r="I162" s="245">
        <v>0</v>
      </c>
      <c r="J162" s="162"/>
      <c r="K162" s="162"/>
      <c r="L162" s="162"/>
      <c r="M162" s="162"/>
      <c r="N162" s="162"/>
      <c r="O162" s="162"/>
      <c r="P162" s="162"/>
      <c r="Q162" s="162"/>
      <c r="R162" s="162"/>
      <c r="S162" s="162"/>
      <c r="T162" s="162"/>
      <c r="U162" s="162"/>
      <c r="V162" s="162"/>
      <c r="W162" s="162"/>
      <c r="X162" s="162"/>
    </row>
    <row r="163" spans="1:24" s="163" customFormat="1" ht="39" customHeight="1">
      <c r="A163" s="239" t="s">
        <v>26</v>
      </c>
      <c r="B163" s="240">
        <v>12</v>
      </c>
      <c r="C163" s="241" t="s">
        <v>647</v>
      </c>
      <c r="D163" s="240">
        <v>3241</v>
      </c>
      <c r="E163" s="242" t="s">
        <v>96</v>
      </c>
      <c r="F163" s="243" t="s">
        <v>648</v>
      </c>
      <c r="G163" s="244">
        <v>10500</v>
      </c>
      <c r="H163" s="245">
        <v>0</v>
      </c>
      <c r="I163" s="245">
        <v>0</v>
      </c>
      <c r="J163" s="162"/>
      <c r="K163" s="162"/>
      <c r="L163" s="162"/>
      <c r="M163" s="162"/>
      <c r="N163" s="162"/>
      <c r="O163" s="162"/>
      <c r="P163" s="162"/>
      <c r="Q163" s="162"/>
      <c r="R163" s="162"/>
      <c r="S163" s="162"/>
      <c r="T163" s="162"/>
      <c r="U163" s="162"/>
      <c r="V163" s="162"/>
      <c r="W163" s="162"/>
      <c r="X163" s="162"/>
    </row>
    <row r="164" spans="1:24" s="163" customFormat="1" ht="39" customHeight="1">
      <c r="A164" s="239" t="s">
        <v>26</v>
      </c>
      <c r="B164" s="240">
        <v>12</v>
      </c>
      <c r="C164" s="241" t="s">
        <v>647</v>
      </c>
      <c r="D164" s="240">
        <v>3293</v>
      </c>
      <c r="E164" s="242" t="s">
        <v>614</v>
      </c>
      <c r="F164" s="243" t="s">
        <v>648</v>
      </c>
      <c r="G164" s="244">
        <v>450</v>
      </c>
      <c r="H164" s="245">
        <v>0</v>
      </c>
      <c r="I164" s="245">
        <v>0</v>
      </c>
      <c r="J164" s="162"/>
      <c r="K164" s="162"/>
      <c r="L164" s="162"/>
      <c r="M164" s="162"/>
      <c r="N164" s="162"/>
      <c r="O164" s="162"/>
      <c r="P164" s="162"/>
      <c r="Q164" s="162"/>
      <c r="R164" s="162"/>
      <c r="S164" s="162"/>
      <c r="T164" s="162"/>
      <c r="U164" s="162"/>
      <c r="V164" s="162"/>
      <c r="W164" s="162"/>
      <c r="X164" s="162"/>
    </row>
    <row r="165" spans="1:24" s="163" customFormat="1" ht="39" customHeight="1">
      <c r="A165" s="239" t="s">
        <v>26</v>
      </c>
      <c r="B165" s="240">
        <v>12</v>
      </c>
      <c r="C165" s="241" t="s">
        <v>647</v>
      </c>
      <c r="D165" s="240">
        <v>3299</v>
      </c>
      <c r="E165" s="242" t="s">
        <v>97</v>
      </c>
      <c r="F165" s="243" t="s">
        <v>648</v>
      </c>
      <c r="G165" s="244">
        <v>0</v>
      </c>
      <c r="H165" s="245">
        <v>13234</v>
      </c>
      <c r="I165" s="245">
        <v>13234</v>
      </c>
      <c r="J165" s="162"/>
      <c r="K165" s="162"/>
      <c r="L165" s="162"/>
      <c r="M165" s="162"/>
      <c r="N165" s="162"/>
      <c r="O165" s="162"/>
      <c r="P165" s="162"/>
      <c r="Q165" s="162"/>
      <c r="R165" s="162"/>
      <c r="S165" s="162"/>
      <c r="T165" s="162"/>
      <c r="U165" s="162"/>
      <c r="V165" s="162"/>
      <c r="W165" s="162"/>
      <c r="X165" s="162"/>
    </row>
    <row r="166" spans="1:24" s="163" customFormat="1" ht="39" customHeight="1">
      <c r="A166" s="239" t="s">
        <v>26</v>
      </c>
      <c r="B166" s="240">
        <v>12</v>
      </c>
      <c r="C166" s="241" t="s">
        <v>647</v>
      </c>
      <c r="D166" s="240">
        <v>4221</v>
      </c>
      <c r="E166" s="242" t="s">
        <v>623</v>
      </c>
      <c r="F166" s="243" t="s">
        <v>648</v>
      </c>
      <c r="G166" s="244">
        <v>47795</v>
      </c>
      <c r="H166" s="245">
        <v>0</v>
      </c>
      <c r="I166" s="245">
        <v>0</v>
      </c>
      <c r="J166" s="162"/>
      <c r="K166" s="162"/>
      <c r="L166" s="162"/>
      <c r="M166" s="162"/>
      <c r="N166" s="162"/>
      <c r="O166" s="162"/>
      <c r="P166" s="162"/>
      <c r="Q166" s="162"/>
      <c r="R166" s="162"/>
      <c r="S166" s="162"/>
      <c r="T166" s="162"/>
      <c r="U166" s="162"/>
      <c r="V166" s="162"/>
      <c r="W166" s="162"/>
      <c r="X166" s="162"/>
    </row>
    <row r="167" spans="1:24" ht="39" customHeight="1">
      <c r="A167" s="239" t="s">
        <v>26</v>
      </c>
      <c r="B167" s="240">
        <v>12</v>
      </c>
      <c r="C167" s="241" t="s">
        <v>647</v>
      </c>
      <c r="D167" s="240">
        <v>4225</v>
      </c>
      <c r="E167" s="242" t="s">
        <v>626</v>
      </c>
      <c r="F167" s="243" t="s">
        <v>648</v>
      </c>
      <c r="G167" s="244">
        <v>5015</v>
      </c>
      <c r="H167" s="245">
        <v>0</v>
      </c>
      <c r="I167" s="245">
        <v>0</v>
      </c>
      <c r="J167" s="168"/>
      <c r="K167" s="168"/>
      <c r="L167" s="168"/>
      <c r="M167" s="168"/>
      <c r="N167" s="168"/>
      <c r="O167" s="168"/>
      <c r="P167" s="168"/>
      <c r="Q167" s="168"/>
      <c r="R167" s="168"/>
      <c r="S167" s="168"/>
      <c r="T167" s="168"/>
      <c r="U167" s="168"/>
      <c r="V167" s="168"/>
      <c r="W167" s="168"/>
      <c r="X167" s="168"/>
    </row>
    <row r="168" spans="1:24" ht="39" customHeight="1">
      <c r="A168" s="239" t="s">
        <v>26</v>
      </c>
      <c r="B168" s="240">
        <v>12</v>
      </c>
      <c r="C168" s="241" t="s">
        <v>647</v>
      </c>
      <c r="D168" s="240">
        <v>4227</v>
      </c>
      <c r="E168" s="242" t="s">
        <v>627</v>
      </c>
      <c r="F168" s="243" t="s">
        <v>648</v>
      </c>
      <c r="G168" s="244">
        <v>3195</v>
      </c>
      <c r="H168" s="245">
        <v>0</v>
      </c>
      <c r="I168" s="245">
        <v>0</v>
      </c>
      <c r="J168" s="168"/>
      <c r="K168" s="168"/>
      <c r="L168" s="168"/>
      <c r="M168" s="168"/>
      <c r="N168" s="168"/>
      <c r="O168" s="168"/>
      <c r="P168" s="168"/>
      <c r="Q168" s="168"/>
      <c r="R168" s="168"/>
      <c r="S168" s="168"/>
      <c r="T168" s="168"/>
      <c r="U168" s="168"/>
      <c r="V168" s="168"/>
      <c r="W168" s="168"/>
      <c r="X168" s="168"/>
    </row>
    <row r="169" spans="1:24" ht="39" customHeight="1">
      <c r="A169" s="260" t="s">
        <v>26</v>
      </c>
      <c r="B169" s="261">
        <v>12</v>
      </c>
      <c r="C169" s="262" t="s">
        <v>647</v>
      </c>
      <c r="D169" s="261"/>
      <c r="E169" s="263" t="s">
        <v>649</v>
      </c>
      <c r="F169" s="264" t="e">
        <f>#REF!</f>
        <v>#REF!</v>
      </c>
      <c r="G169" s="265">
        <f>SUM(G154:G168)</f>
        <v>178336</v>
      </c>
      <c r="H169" s="265">
        <f t="shared" ref="H169:I169" si="7">SUM(H154:H168)</f>
        <v>58613</v>
      </c>
      <c r="I169" s="265">
        <f t="shared" si="7"/>
        <v>84781</v>
      </c>
      <c r="J169" s="168"/>
      <c r="K169" s="168"/>
      <c r="L169" s="168"/>
      <c r="M169" s="168"/>
      <c r="N169" s="168"/>
      <c r="O169" s="168"/>
      <c r="P169" s="168"/>
      <c r="Q169" s="168"/>
      <c r="R169" s="168"/>
      <c r="S169" s="168"/>
      <c r="T169" s="168"/>
      <c r="U169" s="168"/>
      <c r="V169" s="168"/>
      <c r="W169" s="168"/>
      <c r="X169" s="168"/>
    </row>
    <row r="170" spans="1:24" ht="39" customHeight="1">
      <c r="A170" s="239" t="s">
        <v>26</v>
      </c>
      <c r="B170" s="240">
        <v>561</v>
      </c>
      <c r="C170" s="241" t="s">
        <v>650</v>
      </c>
      <c r="D170" s="240">
        <v>3111</v>
      </c>
      <c r="E170" s="242" t="s">
        <v>588</v>
      </c>
      <c r="F170" s="243" t="s">
        <v>648</v>
      </c>
      <c r="G170" s="244">
        <v>187280</v>
      </c>
      <c r="H170" s="245">
        <v>34996</v>
      </c>
      <c r="I170" s="245">
        <v>40833</v>
      </c>
      <c r="J170" s="168"/>
      <c r="K170" s="168"/>
      <c r="L170" s="168"/>
      <c r="M170" s="168"/>
      <c r="N170" s="168"/>
      <c r="O170" s="168"/>
      <c r="P170" s="168"/>
      <c r="Q170" s="168"/>
      <c r="R170" s="168"/>
      <c r="S170" s="168"/>
      <c r="T170" s="168"/>
      <c r="U170" s="168"/>
      <c r="V170" s="168"/>
      <c r="W170" s="168"/>
      <c r="X170" s="168"/>
    </row>
    <row r="171" spans="1:24" ht="39" customHeight="1">
      <c r="A171" s="239" t="s">
        <v>26</v>
      </c>
      <c r="B171" s="240">
        <v>561</v>
      </c>
      <c r="C171" s="241" t="s">
        <v>650</v>
      </c>
      <c r="D171" s="240">
        <v>3132</v>
      </c>
      <c r="E171" s="242" t="s">
        <v>591</v>
      </c>
      <c r="F171" s="243" t="s">
        <v>648</v>
      </c>
      <c r="G171" s="244">
        <v>30901</v>
      </c>
      <c r="H171" s="245">
        <v>5774</v>
      </c>
      <c r="I171" s="245">
        <v>6737</v>
      </c>
      <c r="J171" s="168"/>
      <c r="K171" s="168"/>
      <c r="L171" s="168"/>
      <c r="M171" s="168"/>
      <c r="N171" s="168"/>
      <c r="O171" s="168"/>
      <c r="P171" s="168"/>
      <c r="Q171" s="168"/>
      <c r="R171" s="168"/>
      <c r="S171" s="168"/>
      <c r="T171" s="168"/>
      <c r="U171" s="168"/>
      <c r="V171" s="168"/>
      <c r="W171" s="168"/>
      <c r="X171" s="168"/>
    </row>
    <row r="172" spans="1:24" ht="39" customHeight="1">
      <c r="A172" s="239" t="s">
        <v>26</v>
      </c>
      <c r="B172" s="240">
        <v>561</v>
      </c>
      <c r="C172" s="241" t="s">
        <v>650</v>
      </c>
      <c r="D172" s="240">
        <v>3211</v>
      </c>
      <c r="E172" s="242" t="s">
        <v>597</v>
      </c>
      <c r="F172" s="243" t="s">
        <v>648</v>
      </c>
      <c r="G172" s="244">
        <v>111435</v>
      </c>
      <c r="H172" s="245">
        <v>6426</v>
      </c>
      <c r="I172" s="245">
        <v>6426</v>
      </c>
      <c r="J172" s="168"/>
      <c r="K172" s="168"/>
      <c r="L172" s="168"/>
      <c r="M172" s="168"/>
      <c r="N172" s="168"/>
      <c r="O172" s="168"/>
      <c r="P172" s="168"/>
      <c r="Q172" s="168"/>
      <c r="R172" s="168"/>
      <c r="S172" s="168"/>
      <c r="T172" s="168"/>
      <c r="U172" s="168"/>
      <c r="V172" s="168"/>
      <c r="W172" s="168"/>
      <c r="X172" s="168"/>
    </row>
    <row r="173" spans="1:24" ht="39" customHeight="1">
      <c r="A173" s="239" t="s">
        <v>26</v>
      </c>
      <c r="B173" s="240">
        <v>561</v>
      </c>
      <c r="C173" s="241" t="s">
        <v>650</v>
      </c>
      <c r="D173" s="240">
        <v>3213</v>
      </c>
      <c r="E173" s="242" t="s">
        <v>599</v>
      </c>
      <c r="F173" s="243" t="s">
        <v>648</v>
      </c>
      <c r="G173" s="244">
        <v>5737</v>
      </c>
      <c r="H173" s="245">
        <v>2550</v>
      </c>
      <c r="I173" s="245">
        <v>2550</v>
      </c>
      <c r="J173" s="168"/>
      <c r="K173" s="168"/>
      <c r="L173" s="168"/>
      <c r="M173" s="168"/>
      <c r="N173" s="168"/>
      <c r="O173" s="168"/>
      <c r="P173" s="168"/>
      <c r="Q173" s="168"/>
      <c r="R173" s="168"/>
      <c r="S173" s="168"/>
      <c r="T173" s="168"/>
      <c r="U173" s="168"/>
      <c r="V173" s="168"/>
      <c r="W173" s="168"/>
      <c r="X173" s="168"/>
    </row>
    <row r="174" spans="1:24" ht="39" customHeight="1">
      <c r="A174" s="239" t="s">
        <v>26</v>
      </c>
      <c r="B174" s="240">
        <v>561</v>
      </c>
      <c r="C174" s="241" t="s">
        <v>650</v>
      </c>
      <c r="D174" s="240">
        <v>3233</v>
      </c>
      <c r="E174" s="242" t="s">
        <v>607</v>
      </c>
      <c r="F174" s="243" t="s">
        <v>648</v>
      </c>
      <c r="G174" s="244">
        <v>1360</v>
      </c>
      <c r="H174" s="245">
        <v>3910</v>
      </c>
      <c r="I174" s="245">
        <v>3910</v>
      </c>
      <c r="J174" s="168"/>
      <c r="K174" s="168"/>
      <c r="L174" s="168"/>
      <c r="M174" s="168"/>
      <c r="N174" s="168"/>
      <c r="O174" s="168"/>
      <c r="P174" s="168"/>
      <c r="Q174" s="168"/>
      <c r="R174" s="168"/>
      <c r="S174" s="168"/>
      <c r="T174" s="168"/>
      <c r="U174" s="168"/>
      <c r="V174" s="168"/>
      <c r="W174" s="168"/>
      <c r="X174" s="168"/>
    </row>
    <row r="175" spans="1:24" ht="39" customHeight="1">
      <c r="A175" s="239" t="s">
        <v>26</v>
      </c>
      <c r="B175" s="240">
        <v>561</v>
      </c>
      <c r="C175" s="241" t="s">
        <v>650</v>
      </c>
      <c r="D175" s="240">
        <v>3237</v>
      </c>
      <c r="E175" s="242" t="s">
        <v>610</v>
      </c>
      <c r="F175" s="243" t="s">
        <v>648</v>
      </c>
      <c r="G175" s="244">
        <v>286790</v>
      </c>
      <c r="H175" s="245">
        <v>203490</v>
      </c>
      <c r="I175" s="245">
        <v>334773</v>
      </c>
      <c r="J175" s="168"/>
      <c r="K175" s="168"/>
      <c r="L175" s="168"/>
      <c r="M175" s="168"/>
      <c r="N175" s="168"/>
      <c r="O175" s="168"/>
      <c r="P175" s="168"/>
      <c r="Q175" s="168"/>
      <c r="R175" s="168"/>
      <c r="S175" s="168"/>
      <c r="T175" s="168"/>
      <c r="U175" s="168"/>
      <c r="V175" s="168"/>
      <c r="W175" s="168"/>
      <c r="X175" s="168"/>
    </row>
    <row r="176" spans="1:24" ht="39" customHeight="1">
      <c r="A176" s="239" t="s">
        <v>26</v>
      </c>
      <c r="B176" s="240">
        <v>561</v>
      </c>
      <c r="C176" s="241" t="s">
        <v>650</v>
      </c>
      <c r="D176" s="240">
        <v>3238</v>
      </c>
      <c r="E176" s="242" t="s">
        <v>611</v>
      </c>
      <c r="F176" s="243" t="s">
        <v>648</v>
      </c>
      <c r="G176" s="244">
        <v>0</v>
      </c>
      <c r="H176" s="245">
        <v>0</v>
      </c>
      <c r="I176" s="245">
        <v>10200</v>
      </c>
      <c r="J176" s="168"/>
      <c r="K176" s="168"/>
      <c r="L176" s="168"/>
      <c r="M176" s="168"/>
      <c r="N176" s="168"/>
      <c r="O176" s="168"/>
      <c r="P176" s="168"/>
      <c r="Q176" s="168"/>
      <c r="R176" s="168"/>
      <c r="S176" s="168"/>
      <c r="T176" s="168"/>
      <c r="U176" s="168"/>
      <c r="V176" s="168"/>
      <c r="W176" s="168"/>
      <c r="X176" s="168"/>
    </row>
    <row r="177" spans="1:24" ht="39" customHeight="1">
      <c r="A177" s="239" t="s">
        <v>26</v>
      </c>
      <c r="B177" s="240">
        <v>561</v>
      </c>
      <c r="C177" s="241" t="s">
        <v>650</v>
      </c>
      <c r="D177" s="240">
        <v>3239</v>
      </c>
      <c r="E177" s="242" t="s">
        <v>612</v>
      </c>
      <c r="F177" s="243" t="s">
        <v>648</v>
      </c>
      <c r="G177" s="244">
        <v>7650</v>
      </c>
      <c r="H177" s="245">
        <v>74991</v>
      </c>
      <c r="I177" s="245">
        <v>74991</v>
      </c>
      <c r="J177" s="168"/>
      <c r="K177" s="168"/>
      <c r="L177" s="168"/>
      <c r="M177" s="168"/>
      <c r="N177" s="168"/>
      <c r="O177" s="168"/>
      <c r="P177" s="168"/>
      <c r="Q177" s="168"/>
      <c r="R177" s="168"/>
      <c r="S177" s="168"/>
      <c r="T177" s="168"/>
      <c r="U177" s="168"/>
      <c r="V177" s="168"/>
      <c r="W177" s="168"/>
      <c r="X177" s="168"/>
    </row>
    <row r="178" spans="1:24" ht="39" customHeight="1">
      <c r="A178" s="239" t="s">
        <v>26</v>
      </c>
      <c r="B178" s="240">
        <v>561</v>
      </c>
      <c r="C178" s="241" t="s">
        <v>650</v>
      </c>
      <c r="D178" s="240">
        <v>3241</v>
      </c>
      <c r="E178" s="242" t="s">
        <v>96</v>
      </c>
      <c r="F178" s="243" t="s">
        <v>648</v>
      </c>
      <c r="G178" s="244">
        <v>59500</v>
      </c>
      <c r="H178" s="245">
        <v>0</v>
      </c>
      <c r="I178" s="245">
        <v>0</v>
      </c>
      <c r="J178" s="168"/>
      <c r="K178" s="168"/>
      <c r="L178" s="168"/>
      <c r="M178" s="168"/>
      <c r="N178" s="168"/>
      <c r="O178" s="168"/>
      <c r="P178" s="168"/>
      <c r="Q178" s="168"/>
      <c r="R178" s="168"/>
      <c r="S178" s="168"/>
      <c r="T178" s="168"/>
      <c r="U178" s="168"/>
      <c r="V178" s="168"/>
      <c r="W178" s="168"/>
      <c r="X178" s="168"/>
    </row>
    <row r="179" spans="1:24" ht="39" customHeight="1">
      <c r="A179" s="239" t="s">
        <v>26</v>
      </c>
      <c r="B179" s="240">
        <v>561</v>
      </c>
      <c r="C179" s="241" t="s">
        <v>650</v>
      </c>
      <c r="D179" s="240">
        <v>3293</v>
      </c>
      <c r="E179" s="242" t="s">
        <v>614</v>
      </c>
      <c r="F179" s="243" t="s">
        <v>648</v>
      </c>
      <c r="G179" s="244">
        <v>2550</v>
      </c>
      <c r="H179" s="245">
        <v>0</v>
      </c>
      <c r="I179" s="245">
        <v>0</v>
      </c>
      <c r="J179" s="168"/>
      <c r="K179" s="168"/>
      <c r="L179" s="168"/>
      <c r="M179" s="168"/>
      <c r="N179" s="168"/>
      <c r="O179" s="168"/>
      <c r="P179" s="168"/>
      <c r="Q179" s="168"/>
      <c r="R179" s="168"/>
      <c r="S179" s="168"/>
      <c r="T179" s="168"/>
      <c r="U179" s="168"/>
      <c r="V179" s="168"/>
      <c r="W179" s="168"/>
      <c r="X179" s="168"/>
    </row>
    <row r="180" spans="1:24" ht="39" customHeight="1">
      <c r="A180" s="239" t="s">
        <v>26</v>
      </c>
      <c r="B180" s="240">
        <v>561</v>
      </c>
      <c r="C180" s="241" t="s">
        <v>650</v>
      </c>
      <c r="D180" s="240">
        <v>4221</v>
      </c>
      <c r="E180" s="242" t="s">
        <v>623</v>
      </c>
      <c r="F180" s="243" t="s">
        <v>648</v>
      </c>
      <c r="G180" s="244">
        <v>270840</v>
      </c>
      <c r="H180" s="245">
        <v>0</v>
      </c>
      <c r="I180" s="245">
        <v>0</v>
      </c>
      <c r="J180" s="168"/>
      <c r="K180" s="168"/>
      <c r="L180" s="168"/>
      <c r="M180" s="168"/>
      <c r="N180" s="168"/>
      <c r="O180" s="168"/>
      <c r="P180" s="168"/>
      <c r="Q180" s="168"/>
      <c r="R180" s="168"/>
      <c r="S180" s="168"/>
      <c r="T180" s="168"/>
      <c r="U180" s="168"/>
      <c r="V180" s="168"/>
      <c r="W180" s="168"/>
      <c r="X180" s="168"/>
    </row>
    <row r="181" spans="1:24" ht="39" customHeight="1">
      <c r="A181" s="239" t="s">
        <v>26</v>
      </c>
      <c r="B181" s="240">
        <v>561</v>
      </c>
      <c r="C181" s="241" t="s">
        <v>650</v>
      </c>
      <c r="D181" s="240">
        <v>4225</v>
      </c>
      <c r="E181" s="242" t="s">
        <v>626</v>
      </c>
      <c r="F181" s="243" t="s">
        <v>648</v>
      </c>
      <c r="G181" s="244">
        <v>28420</v>
      </c>
      <c r="H181" s="245">
        <v>0</v>
      </c>
      <c r="I181" s="245">
        <v>0</v>
      </c>
      <c r="J181" s="168"/>
      <c r="K181" s="168"/>
      <c r="L181" s="168"/>
      <c r="M181" s="168"/>
      <c r="N181" s="168"/>
      <c r="O181" s="168"/>
      <c r="P181" s="168"/>
      <c r="Q181" s="168"/>
      <c r="R181" s="168"/>
      <c r="S181" s="168"/>
      <c r="T181" s="168"/>
      <c r="U181" s="168"/>
      <c r="V181" s="168"/>
      <c r="W181" s="168"/>
      <c r="X181" s="168"/>
    </row>
    <row r="182" spans="1:24" ht="39" customHeight="1">
      <c r="A182" s="239" t="s">
        <v>26</v>
      </c>
      <c r="B182" s="240">
        <v>561</v>
      </c>
      <c r="C182" s="241" t="s">
        <v>650</v>
      </c>
      <c r="D182" s="240">
        <v>4227</v>
      </c>
      <c r="E182" s="242" t="s">
        <v>627</v>
      </c>
      <c r="F182" s="243" t="s">
        <v>648</v>
      </c>
      <c r="G182" s="244">
        <v>18105</v>
      </c>
      <c r="H182" s="245">
        <v>0</v>
      </c>
      <c r="I182" s="245">
        <v>0</v>
      </c>
      <c r="J182" s="168"/>
      <c r="K182" s="168"/>
      <c r="L182" s="168"/>
      <c r="M182" s="168"/>
      <c r="N182" s="168"/>
      <c r="O182" s="168"/>
      <c r="P182" s="168"/>
      <c r="Q182" s="168"/>
      <c r="R182" s="168"/>
      <c r="S182" s="168"/>
      <c r="T182" s="168"/>
      <c r="U182" s="168"/>
      <c r="V182" s="168"/>
      <c r="W182" s="168"/>
      <c r="X182" s="168"/>
    </row>
    <row r="183" spans="1:24" ht="39" customHeight="1">
      <c r="A183" s="260" t="s">
        <v>26</v>
      </c>
      <c r="B183" s="261">
        <v>561</v>
      </c>
      <c r="C183" s="262" t="s">
        <v>650</v>
      </c>
      <c r="D183" s="261"/>
      <c r="E183" s="263" t="s">
        <v>651</v>
      </c>
      <c r="F183" s="264" t="s">
        <v>648</v>
      </c>
      <c r="G183" s="265">
        <f>SUM(G170:G182)</f>
        <v>1010568</v>
      </c>
      <c r="H183" s="265">
        <f>SUM(H170:H182)</f>
        <v>332137</v>
      </c>
      <c r="I183" s="265">
        <f>SUM(I170:I182)</f>
        <v>480420</v>
      </c>
      <c r="J183" s="168"/>
      <c r="K183" s="168"/>
      <c r="L183" s="168"/>
      <c r="M183" s="168"/>
      <c r="N183" s="168"/>
      <c r="O183" s="168"/>
      <c r="P183" s="168"/>
      <c r="Q183" s="168"/>
      <c r="R183" s="168"/>
      <c r="S183" s="168"/>
      <c r="T183" s="168"/>
      <c r="U183" s="168"/>
      <c r="V183" s="168"/>
      <c r="W183" s="168"/>
      <c r="X183" s="168"/>
    </row>
    <row r="184" spans="1:24" ht="39" customHeight="1">
      <c r="A184" s="239" t="s">
        <v>26</v>
      </c>
      <c r="B184" s="240">
        <v>563</v>
      </c>
      <c r="C184" s="241" t="s">
        <v>652</v>
      </c>
      <c r="D184" s="240">
        <v>3111</v>
      </c>
      <c r="E184" s="242" t="s">
        <v>588</v>
      </c>
      <c r="F184" s="243" t="s">
        <v>645</v>
      </c>
      <c r="G184" s="244">
        <v>84760</v>
      </c>
      <c r="H184" s="245">
        <v>99028</v>
      </c>
      <c r="I184" s="245">
        <v>120444</v>
      </c>
      <c r="J184" s="168"/>
      <c r="K184" s="168"/>
      <c r="L184" s="168"/>
      <c r="M184" s="168"/>
      <c r="N184" s="168"/>
      <c r="O184" s="168"/>
      <c r="P184" s="168"/>
      <c r="Q184" s="168"/>
      <c r="R184" s="168"/>
      <c r="S184" s="168"/>
      <c r="T184" s="168"/>
      <c r="U184" s="168"/>
      <c r="V184" s="168"/>
      <c r="W184" s="168"/>
      <c r="X184" s="168"/>
    </row>
    <row r="185" spans="1:24" ht="39" customHeight="1">
      <c r="A185" s="239" t="s">
        <v>26</v>
      </c>
      <c r="B185" s="240">
        <v>563</v>
      </c>
      <c r="C185" s="241" t="s">
        <v>652</v>
      </c>
      <c r="D185" s="240">
        <v>3132</v>
      </c>
      <c r="E185" s="242" t="s">
        <v>591</v>
      </c>
      <c r="F185" s="243" t="s">
        <v>645</v>
      </c>
      <c r="G185" s="244">
        <v>13985</v>
      </c>
      <c r="H185" s="245">
        <v>14745</v>
      </c>
      <c r="I185" s="245">
        <v>18279</v>
      </c>
      <c r="J185" s="168"/>
      <c r="K185" s="168"/>
      <c r="L185" s="168"/>
      <c r="M185" s="168"/>
      <c r="N185" s="168"/>
      <c r="O185" s="168"/>
      <c r="P185" s="168"/>
      <c r="Q185" s="168"/>
      <c r="R185" s="168"/>
      <c r="S185" s="168"/>
      <c r="T185" s="168"/>
      <c r="U185" s="168"/>
      <c r="V185" s="168"/>
      <c r="W185" s="168"/>
      <c r="X185" s="168"/>
    </row>
    <row r="186" spans="1:24" ht="39" customHeight="1">
      <c r="A186" s="239" t="s">
        <v>26</v>
      </c>
      <c r="B186" s="240">
        <v>563</v>
      </c>
      <c r="C186" s="241" t="s">
        <v>652</v>
      </c>
      <c r="D186" s="240">
        <v>3211</v>
      </c>
      <c r="E186" s="242" t="s">
        <v>597</v>
      </c>
      <c r="F186" s="243" t="s">
        <v>645</v>
      </c>
      <c r="G186" s="244">
        <v>59508</v>
      </c>
      <c r="H186" s="245">
        <v>14034</v>
      </c>
      <c r="I186" s="245">
        <v>22034</v>
      </c>
      <c r="J186" s="168"/>
      <c r="K186" s="168"/>
      <c r="L186" s="168"/>
      <c r="M186" s="168"/>
      <c r="N186" s="168"/>
      <c r="O186" s="168"/>
      <c r="P186" s="168"/>
      <c r="Q186" s="168"/>
      <c r="R186" s="168"/>
      <c r="S186" s="168"/>
      <c r="T186" s="168"/>
      <c r="U186" s="168"/>
      <c r="V186" s="168"/>
      <c r="W186" s="168"/>
      <c r="X186" s="168"/>
    </row>
    <row r="187" spans="1:24" ht="39" customHeight="1">
      <c r="A187" s="239" t="s">
        <v>26</v>
      </c>
      <c r="B187" s="240">
        <v>563</v>
      </c>
      <c r="C187" s="241" t="s">
        <v>652</v>
      </c>
      <c r="D187" s="240">
        <v>3213</v>
      </c>
      <c r="E187" s="242" t="s">
        <v>599</v>
      </c>
      <c r="F187" s="243" t="s">
        <v>645</v>
      </c>
      <c r="G187" s="244">
        <v>21280</v>
      </c>
      <c r="H187" s="245">
        <v>8488</v>
      </c>
      <c r="I187" s="245">
        <v>8488</v>
      </c>
      <c r="J187" s="168"/>
      <c r="K187" s="168"/>
      <c r="L187" s="168"/>
      <c r="M187" s="168"/>
      <c r="N187" s="168"/>
      <c r="O187" s="168"/>
      <c r="P187" s="168"/>
      <c r="Q187" s="168"/>
      <c r="R187" s="168"/>
      <c r="S187" s="168"/>
      <c r="T187" s="168"/>
      <c r="U187" s="168"/>
      <c r="V187" s="168"/>
      <c r="W187" s="168"/>
      <c r="X187" s="168"/>
    </row>
    <row r="188" spans="1:24" ht="39" customHeight="1">
      <c r="A188" s="239" t="s">
        <v>26</v>
      </c>
      <c r="B188" s="240">
        <v>563</v>
      </c>
      <c r="C188" s="241" t="s">
        <v>652</v>
      </c>
      <c r="D188" s="240">
        <v>3221</v>
      </c>
      <c r="E188" s="242" t="s">
        <v>600</v>
      </c>
      <c r="F188" s="243" t="s">
        <v>645</v>
      </c>
      <c r="G188" s="244">
        <v>110000</v>
      </c>
      <c r="H188" s="245">
        <v>205766</v>
      </c>
      <c r="I188" s="269">
        <v>499799</v>
      </c>
      <c r="J188" s="168"/>
      <c r="K188" s="168"/>
      <c r="L188" s="168"/>
      <c r="M188" s="168"/>
      <c r="N188" s="168"/>
      <c r="O188" s="168"/>
      <c r="P188" s="168"/>
      <c r="Q188" s="168"/>
      <c r="R188" s="168"/>
      <c r="S188" s="168"/>
      <c r="T188" s="168"/>
      <c r="U188" s="168"/>
      <c r="V188" s="168"/>
      <c r="W188" s="168"/>
      <c r="X188" s="168"/>
    </row>
    <row r="189" spans="1:24" ht="39" customHeight="1">
      <c r="A189" s="239" t="s">
        <v>26</v>
      </c>
      <c r="B189" s="240">
        <v>563</v>
      </c>
      <c r="C189" s="241" t="s">
        <v>652</v>
      </c>
      <c r="D189" s="240">
        <v>3227</v>
      </c>
      <c r="E189" s="242" t="s">
        <v>604</v>
      </c>
      <c r="F189" s="243" t="s">
        <v>645</v>
      </c>
      <c r="G189" s="244">
        <v>0</v>
      </c>
      <c r="H189" s="245">
        <v>0</v>
      </c>
      <c r="I189" s="245">
        <v>0</v>
      </c>
      <c r="J189" s="168"/>
      <c r="K189" s="168"/>
      <c r="L189" s="168"/>
      <c r="M189" s="168"/>
      <c r="N189" s="168"/>
      <c r="O189" s="168"/>
      <c r="P189" s="168"/>
      <c r="Q189" s="168"/>
      <c r="R189" s="168"/>
      <c r="S189" s="168"/>
      <c r="T189" s="168"/>
      <c r="U189" s="168"/>
      <c r="V189" s="168"/>
      <c r="W189" s="168"/>
      <c r="X189" s="168"/>
    </row>
    <row r="190" spans="1:24" ht="39" customHeight="1">
      <c r="A190" s="239" t="s">
        <v>26</v>
      </c>
      <c r="B190" s="240">
        <v>563</v>
      </c>
      <c r="C190" s="241" t="s">
        <v>652</v>
      </c>
      <c r="D190" s="240">
        <v>3231</v>
      </c>
      <c r="E190" s="242" t="s">
        <v>605</v>
      </c>
      <c r="F190" s="243" t="s">
        <v>645</v>
      </c>
      <c r="G190" s="244">
        <v>0</v>
      </c>
      <c r="H190" s="245">
        <v>0</v>
      </c>
      <c r="I190" s="245">
        <v>10000</v>
      </c>
      <c r="J190" s="168"/>
      <c r="K190" s="168"/>
      <c r="L190" s="168"/>
      <c r="M190" s="168"/>
      <c r="N190" s="168"/>
      <c r="O190" s="168"/>
      <c r="P190" s="168"/>
      <c r="Q190" s="168"/>
      <c r="R190" s="168"/>
      <c r="S190" s="168"/>
      <c r="T190" s="168"/>
      <c r="U190" s="168"/>
      <c r="V190" s="168"/>
      <c r="W190" s="168"/>
      <c r="X190" s="168"/>
    </row>
    <row r="191" spans="1:24" ht="39" customHeight="1">
      <c r="A191" s="239" t="s">
        <v>26</v>
      </c>
      <c r="B191" s="240">
        <v>563</v>
      </c>
      <c r="C191" s="241" t="s">
        <v>652</v>
      </c>
      <c r="D191" s="240">
        <v>3233</v>
      </c>
      <c r="E191" s="242" t="s">
        <v>607</v>
      </c>
      <c r="F191" s="243" t="s">
        <v>645</v>
      </c>
      <c r="G191" s="244">
        <v>0</v>
      </c>
      <c r="H191" s="245">
        <v>13938</v>
      </c>
      <c r="I191" s="245">
        <v>25001</v>
      </c>
      <c r="J191" s="168"/>
      <c r="K191" s="168"/>
      <c r="L191" s="168"/>
      <c r="M191" s="168"/>
      <c r="N191" s="168"/>
      <c r="O191" s="168"/>
      <c r="P191" s="168"/>
      <c r="Q191" s="168"/>
      <c r="R191" s="168"/>
      <c r="S191" s="168"/>
      <c r="T191" s="168"/>
      <c r="U191" s="168"/>
      <c r="V191" s="168"/>
      <c r="W191" s="168"/>
      <c r="X191" s="168"/>
    </row>
    <row r="192" spans="1:24" ht="39" customHeight="1">
      <c r="A192" s="239" t="s">
        <v>26</v>
      </c>
      <c r="B192" s="240">
        <v>563</v>
      </c>
      <c r="C192" s="241" t="s">
        <v>652</v>
      </c>
      <c r="D192" s="240">
        <v>3235</v>
      </c>
      <c r="E192" s="242" t="s">
        <v>609</v>
      </c>
      <c r="F192" s="243" t="s">
        <v>645</v>
      </c>
      <c r="G192" s="244">
        <v>0</v>
      </c>
      <c r="H192" s="245">
        <v>34405</v>
      </c>
      <c r="I192" s="245">
        <v>34405</v>
      </c>
      <c r="J192" s="168"/>
      <c r="K192" s="168"/>
      <c r="L192" s="168"/>
      <c r="M192" s="168"/>
      <c r="N192" s="168"/>
      <c r="O192" s="168"/>
      <c r="P192" s="168"/>
      <c r="Q192" s="168"/>
      <c r="R192" s="168"/>
      <c r="S192" s="168"/>
      <c r="T192" s="168"/>
      <c r="U192" s="168"/>
      <c r="V192" s="168"/>
      <c r="W192" s="168"/>
      <c r="X192" s="168"/>
    </row>
    <row r="193" spans="1:24" ht="39" customHeight="1">
      <c r="A193" s="239" t="s">
        <v>26</v>
      </c>
      <c r="B193" s="240">
        <v>563</v>
      </c>
      <c r="C193" s="241" t="s">
        <v>652</v>
      </c>
      <c r="D193" s="240">
        <v>3237</v>
      </c>
      <c r="E193" s="242" t="s">
        <v>610</v>
      </c>
      <c r="F193" s="243" t="s">
        <v>645</v>
      </c>
      <c r="G193" s="244">
        <v>250000</v>
      </c>
      <c r="H193" s="245">
        <v>19888</v>
      </c>
      <c r="I193" s="245">
        <v>110488</v>
      </c>
      <c r="J193" s="168"/>
      <c r="K193" s="168"/>
      <c r="L193" s="168"/>
      <c r="M193" s="168"/>
      <c r="N193" s="168"/>
      <c r="O193" s="168"/>
      <c r="P193" s="168"/>
      <c r="Q193" s="168"/>
      <c r="R193" s="168"/>
      <c r="S193" s="168"/>
      <c r="T193" s="168"/>
      <c r="U193" s="168"/>
      <c r="V193" s="168"/>
      <c r="W193" s="168"/>
      <c r="X193" s="168"/>
    </row>
    <row r="194" spans="1:24" ht="39" customHeight="1">
      <c r="A194" s="239" t="s">
        <v>26</v>
      </c>
      <c r="B194" s="240">
        <v>563</v>
      </c>
      <c r="C194" s="241" t="s">
        <v>652</v>
      </c>
      <c r="D194" s="240">
        <v>3239</v>
      </c>
      <c r="E194" s="242" t="s">
        <v>612</v>
      </c>
      <c r="F194" s="243" t="s">
        <v>645</v>
      </c>
      <c r="G194" s="244">
        <v>40000</v>
      </c>
      <c r="H194" s="245">
        <v>45854</v>
      </c>
      <c r="I194" s="245">
        <v>60854</v>
      </c>
      <c r="J194" s="168"/>
      <c r="K194" s="168"/>
      <c r="L194" s="168"/>
      <c r="M194" s="168"/>
      <c r="N194" s="168"/>
      <c r="O194" s="168"/>
      <c r="P194" s="168"/>
      <c r="Q194" s="168"/>
      <c r="R194" s="168"/>
      <c r="S194" s="168"/>
      <c r="T194" s="168"/>
      <c r="U194" s="168"/>
      <c r="V194" s="168"/>
      <c r="W194" s="168"/>
      <c r="X194" s="168"/>
    </row>
    <row r="195" spans="1:24" ht="39" customHeight="1">
      <c r="A195" s="239" t="s">
        <v>26</v>
      </c>
      <c r="B195" s="240">
        <v>563</v>
      </c>
      <c r="C195" s="241" t="s">
        <v>652</v>
      </c>
      <c r="D195" s="240">
        <v>3293</v>
      </c>
      <c r="E195" s="242" t="s">
        <v>614</v>
      </c>
      <c r="F195" s="243" t="s">
        <v>645</v>
      </c>
      <c r="G195" s="244">
        <v>0</v>
      </c>
      <c r="H195" s="245">
        <v>680</v>
      </c>
      <c r="I195" s="245">
        <v>680</v>
      </c>
      <c r="J195" s="168"/>
      <c r="K195" s="168"/>
      <c r="L195" s="168"/>
      <c r="M195" s="168"/>
      <c r="N195" s="168"/>
      <c r="O195" s="168"/>
      <c r="P195" s="168"/>
      <c r="Q195" s="168"/>
      <c r="R195" s="168"/>
      <c r="S195" s="168"/>
      <c r="T195" s="168"/>
      <c r="U195" s="168"/>
      <c r="V195" s="168"/>
      <c r="W195" s="168"/>
      <c r="X195" s="168"/>
    </row>
    <row r="196" spans="1:24" ht="39" customHeight="1">
      <c r="A196" s="239" t="s">
        <v>26</v>
      </c>
      <c r="B196" s="240">
        <v>563</v>
      </c>
      <c r="C196" s="241" t="s">
        <v>652</v>
      </c>
      <c r="D196" s="240">
        <v>3299</v>
      </c>
      <c r="E196" s="242" t="s">
        <v>97</v>
      </c>
      <c r="F196" s="243" t="s">
        <v>645</v>
      </c>
      <c r="G196" s="244">
        <v>44740</v>
      </c>
      <c r="H196" s="245">
        <v>0</v>
      </c>
      <c r="I196" s="245">
        <v>0</v>
      </c>
      <c r="J196" s="168"/>
      <c r="K196" s="168"/>
      <c r="L196" s="168"/>
      <c r="M196" s="168"/>
      <c r="N196" s="168"/>
      <c r="O196" s="168"/>
      <c r="P196" s="168"/>
      <c r="Q196" s="168"/>
      <c r="R196" s="168"/>
      <c r="S196" s="168"/>
      <c r="T196" s="168"/>
      <c r="U196" s="168"/>
      <c r="V196" s="168"/>
      <c r="W196" s="168"/>
      <c r="X196" s="168"/>
    </row>
    <row r="197" spans="1:24" ht="39" customHeight="1">
      <c r="A197" s="270" t="s">
        <v>26</v>
      </c>
      <c r="B197" s="271">
        <v>563</v>
      </c>
      <c r="C197" s="272" t="s">
        <v>652</v>
      </c>
      <c r="D197" s="271">
        <v>3693</v>
      </c>
      <c r="E197" s="266" t="s">
        <v>639</v>
      </c>
      <c r="F197" s="273" t="s">
        <v>645</v>
      </c>
      <c r="G197" s="244">
        <v>0</v>
      </c>
      <c r="H197" s="245">
        <v>464543</v>
      </c>
      <c r="I197" s="245">
        <v>473619</v>
      </c>
      <c r="J197" s="168"/>
      <c r="K197" s="168"/>
      <c r="L197" s="168"/>
      <c r="M197" s="168"/>
      <c r="N197" s="168"/>
      <c r="O197" s="168"/>
      <c r="P197" s="168"/>
      <c r="Q197" s="168"/>
      <c r="R197" s="168"/>
      <c r="S197" s="168"/>
      <c r="T197" s="168"/>
      <c r="U197" s="168"/>
      <c r="V197" s="168"/>
      <c r="W197" s="168"/>
      <c r="X197" s="168"/>
    </row>
    <row r="198" spans="1:24" ht="39" customHeight="1">
      <c r="A198" s="239" t="s">
        <v>26</v>
      </c>
      <c r="B198" s="240">
        <v>563</v>
      </c>
      <c r="C198" s="241" t="s">
        <v>652</v>
      </c>
      <c r="D198" s="240">
        <v>4224</v>
      </c>
      <c r="E198" s="242" t="s">
        <v>625</v>
      </c>
      <c r="F198" s="243" t="s">
        <v>645</v>
      </c>
      <c r="G198" s="244">
        <v>0</v>
      </c>
      <c r="H198" s="245">
        <v>34617</v>
      </c>
      <c r="I198" s="245">
        <v>34617</v>
      </c>
      <c r="J198" s="168"/>
      <c r="K198" s="168"/>
      <c r="L198" s="168"/>
      <c r="M198" s="168"/>
      <c r="N198" s="168"/>
      <c r="O198" s="168"/>
      <c r="P198" s="168"/>
      <c r="Q198" s="168"/>
      <c r="R198" s="168"/>
      <c r="S198" s="168"/>
      <c r="T198" s="168"/>
      <c r="U198" s="168"/>
      <c r="V198" s="168"/>
      <c r="W198" s="168"/>
      <c r="X198" s="168"/>
    </row>
    <row r="199" spans="1:24" ht="39" customHeight="1">
      <c r="A199" s="239" t="s">
        <v>26</v>
      </c>
      <c r="B199" s="240">
        <v>563</v>
      </c>
      <c r="C199" s="241" t="s">
        <v>652</v>
      </c>
      <c r="D199" s="240">
        <v>4225</v>
      </c>
      <c r="E199" s="242" t="s">
        <v>626</v>
      </c>
      <c r="F199" s="243" t="s">
        <v>645</v>
      </c>
      <c r="G199" s="244">
        <v>0</v>
      </c>
      <c r="H199" s="245">
        <v>104510</v>
      </c>
      <c r="I199" s="245">
        <v>160890</v>
      </c>
      <c r="J199" s="168"/>
      <c r="K199" s="168"/>
      <c r="L199" s="168"/>
      <c r="M199" s="168"/>
      <c r="N199" s="168"/>
      <c r="O199" s="168"/>
      <c r="P199" s="168"/>
      <c r="Q199" s="168"/>
      <c r="R199" s="168"/>
      <c r="S199" s="168"/>
      <c r="T199" s="168"/>
      <c r="U199" s="168"/>
      <c r="V199" s="168"/>
      <c r="W199" s="168"/>
      <c r="X199" s="168"/>
    </row>
    <row r="200" spans="1:24" ht="39" customHeight="1">
      <c r="A200" s="239" t="s">
        <v>26</v>
      </c>
      <c r="B200" s="240">
        <v>563</v>
      </c>
      <c r="C200" s="241" t="s">
        <v>652</v>
      </c>
      <c r="D200" s="240">
        <v>4227</v>
      </c>
      <c r="E200" s="242" t="s">
        <v>627</v>
      </c>
      <c r="F200" s="243" t="s">
        <v>645</v>
      </c>
      <c r="G200" s="244">
        <v>35000</v>
      </c>
      <c r="H200" s="245">
        <v>0</v>
      </c>
      <c r="I200" s="245">
        <v>0</v>
      </c>
      <c r="J200" s="168"/>
      <c r="K200" s="168"/>
      <c r="L200" s="168"/>
      <c r="M200" s="168"/>
      <c r="N200" s="168"/>
      <c r="O200" s="168"/>
      <c r="P200" s="168"/>
      <c r="Q200" s="168"/>
      <c r="R200" s="168"/>
      <c r="S200" s="168"/>
      <c r="T200" s="168"/>
      <c r="U200" s="168"/>
      <c r="V200" s="168"/>
      <c r="W200" s="168"/>
      <c r="X200" s="168"/>
    </row>
    <row r="201" spans="1:24" ht="39" customHeight="1">
      <c r="A201" s="260" t="s">
        <v>26</v>
      </c>
      <c r="B201" s="261">
        <v>563</v>
      </c>
      <c r="C201" s="262" t="s">
        <v>652</v>
      </c>
      <c r="D201" s="261"/>
      <c r="E201" s="263" t="s">
        <v>653</v>
      </c>
      <c r="F201" s="264" t="s">
        <v>645</v>
      </c>
      <c r="G201" s="265">
        <f>SUM(G184:G200)</f>
        <v>659273</v>
      </c>
      <c r="H201" s="265">
        <f t="shared" ref="H201:I201" si="8">SUM(H184:H200)</f>
        <v>1060496</v>
      </c>
      <c r="I201" s="265">
        <f t="shared" si="8"/>
        <v>1579598</v>
      </c>
      <c r="J201" s="168"/>
      <c r="K201" s="168"/>
      <c r="L201" s="168"/>
      <c r="M201" s="168"/>
      <c r="N201" s="168"/>
      <c r="O201" s="168"/>
      <c r="P201" s="168"/>
      <c r="Q201" s="168"/>
      <c r="R201" s="168"/>
      <c r="S201" s="168"/>
      <c r="T201" s="168"/>
      <c r="U201" s="168"/>
      <c r="V201" s="168"/>
      <c r="W201" s="168"/>
      <c r="X201" s="168"/>
    </row>
    <row r="202" spans="1:24" s="163" customFormat="1" ht="39" customHeight="1">
      <c r="A202" s="274" t="s">
        <v>26</v>
      </c>
      <c r="B202" s="275"/>
      <c r="C202" s="276"/>
      <c r="D202" s="275"/>
      <c r="E202" s="277" t="s">
        <v>654</v>
      </c>
      <c r="F202" s="278"/>
      <c r="G202" s="279">
        <f>G51+G65+G105+G115+G141+G153+G169+G183+G201</f>
        <v>28027293</v>
      </c>
      <c r="H202" s="279">
        <f t="shared" ref="H202:I202" si="9">H51+H65+H105+H115+H141+H153+H169+H183+H201</f>
        <v>25175640</v>
      </c>
      <c r="I202" s="279">
        <f t="shared" si="9"/>
        <v>32691981</v>
      </c>
      <c r="J202" s="162"/>
      <c r="K202" s="162"/>
      <c r="L202" s="162"/>
      <c r="M202" s="162"/>
      <c r="N202" s="162"/>
      <c r="O202" s="162"/>
      <c r="P202" s="162"/>
      <c r="Q202" s="162"/>
      <c r="R202" s="162"/>
      <c r="S202" s="162"/>
      <c r="T202" s="162"/>
      <c r="U202" s="162"/>
      <c r="V202" s="162"/>
      <c r="W202" s="162"/>
      <c r="X202" s="162"/>
    </row>
    <row r="203" spans="1:24" ht="39" customHeight="1">
      <c r="A203" s="232" t="s">
        <v>580</v>
      </c>
      <c r="B203" s="233" t="s">
        <v>581</v>
      </c>
      <c r="C203" s="234" t="s">
        <v>582</v>
      </c>
      <c r="D203" s="233" t="s">
        <v>5</v>
      </c>
      <c r="E203" s="235" t="s">
        <v>583</v>
      </c>
      <c r="F203" s="236" t="s">
        <v>584</v>
      </c>
      <c r="G203" s="237" t="s">
        <v>585</v>
      </c>
      <c r="H203" s="238" t="s">
        <v>22</v>
      </c>
      <c r="I203" s="238" t="s">
        <v>586</v>
      </c>
      <c r="J203" s="168"/>
      <c r="K203" s="168"/>
      <c r="L203" s="168"/>
      <c r="M203" s="168"/>
      <c r="N203" s="168"/>
      <c r="O203" s="168"/>
      <c r="P203" s="168"/>
      <c r="Q203" s="168"/>
      <c r="R203" s="168"/>
      <c r="S203" s="168"/>
      <c r="T203" s="168"/>
      <c r="U203" s="168"/>
      <c r="V203" s="168"/>
      <c r="W203" s="168"/>
      <c r="X203" s="168"/>
    </row>
    <row r="204" spans="1:24" ht="39" customHeight="1">
      <c r="A204" s="260" t="s">
        <v>655</v>
      </c>
      <c r="B204" s="261">
        <v>11</v>
      </c>
      <c r="C204" s="262" t="s">
        <v>587</v>
      </c>
      <c r="D204" s="261" t="s">
        <v>656</v>
      </c>
      <c r="E204" s="263" t="s">
        <v>53</v>
      </c>
      <c r="F204" s="264"/>
      <c r="G204" s="265">
        <v>20868275</v>
      </c>
      <c r="H204" s="265">
        <v>17165434</v>
      </c>
      <c r="I204" s="265">
        <v>22119642</v>
      </c>
      <c r="J204" s="168"/>
      <c r="K204" s="168"/>
      <c r="L204" s="168"/>
      <c r="M204" s="168"/>
      <c r="N204" s="168"/>
      <c r="O204" s="168"/>
      <c r="P204" s="168"/>
      <c r="Q204" s="168"/>
      <c r="R204" s="168"/>
      <c r="S204" s="168"/>
      <c r="T204" s="168"/>
      <c r="U204" s="168"/>
      <c r="V204" s="168"/>
      <c r="W204" s="168"/>
      <c r="X204" s="168"/>
    </row>
    <row r="205" spans="1:24" s="163" customFormat="1" ht="39" customHeight="1">
      <c r="A205" s="260" t="s">
        <v>655</v>
      </c>
      <c r="B205" s="261">
        <v>12</v>
      </c>
      <c r="C205" s="262" t="s">
        <v>647</v>
      </c>
      <c r="D205" s="261" t="s">
        <v>657</v>
      </c>
      <c r="E205" s="263" t="s">
        <v>53</v>
      </c>
      <c r="F205" s="264"/>
      <c r="G205" s="265">
        <v>178336</v>
      </c>
      <c r="H205" s="265">
        <v>201122</v>
      </c>
      <c r="I205" s="265">
        <v>229332</v>
      </c>
      <c r="J205" s="162"/>
      <c r="K205" s="162"/>
      <c r="L205" s="162"/>
      <c r="M205" s="162"/>
      <c r="N205" s="162"/>
      <c r="O205" s="162"/>
      <c r="P205" s="162"/>
      <c r="Q205" s="162"/>
      <c r="R205" s="162"/>
      <c r="S205" s="162"/>
      <c r="T205" s="162"/>
      <c r="U205" s="162"/>
      <c r="V205" s="162"/>
      <c r="W205" s="162"/>
      <c r="X205" s="162"/>
    </row>
    <row r="206" spans="1:24" ht="39" customHeight="1">
      <c r="A206" s="239" t="s">
        <v>655</v>
      </c>
      <c r="B206" s="240">
        <v>31</v>
      </c>
      <c r="C206" s="241" t="s">
        <v>632</v>
      </c>
      <c r="D206" s="240">
        <v>641320031</v>
      </c>
      <c r="E206" s="242" t="s">
        <v>658</v>
      </c>
      <c r="F206" s="243"/>
      <c r="G206" s="244">
        <v>700</v>
      </c>
      <c r="H206" s="245">
        <v>592</v>
      </c>
      <c r="I206" s="245">
        <v>750</v>
      </c>
      <c r="J206" s="168"/>
      <c r="K206" s="168"/>
      <c r="L206" s="168"/>
      <c r="M206" s="168"/>
      <c r="N206" s="168"/>
      <c r="O206" s="168"/>
      <c r="P206" s="168"/>
      <c r="Q206" s="168"/>
      <c r="R206" s="168"/>
      <c r="S206" s="168"/>
      <c r="T206" s="168"/>
      <c r="U206" s="168"/>
      <c r="V206" s="168"/>
      <c r="W206" s="168"/>
      <c r="X206" s="168"/>
    </row>
    <row r="207" spans="1:24" ht="39" customHeight="1">
      <c r="A207" s="239" t="s">
        <v>655</v>
      </c>
      <c r="B207" s="240">
        <v>31</v>
      </c>
      <c r="C207" s="241" t="s">
        <v>632</v>
      </c>
      <c r="D207" s="240">
        <v>6415</v>
      </c>
      <c r="E207" s="242" t="s">
        <v>659</v>
      </c>
      <c r="F207" s="243"/>
      <c r="G207" s="244">
        <v>0</v>
      </c>
      <c r="H207" s="245">
        <v>1250</v>
      </c>
      <c r="I207" s="245">
        <v>1400</v>
      </c>
      <c r="J207" s="168"/>
      <c r="K207" s="168"/>
      <c r="L207" s="168"/>
      <c r="M207" s="168"/>
      <c r="N207" s="168"/>
      <c r="O207" s="168"/>
      <c r="P207" s="168"/>
      <c r="Q207" s="168"/>
      <c r="R207" s="168"/>
      <c r="S207" s="168"/>
      <c r="T207" s="168"/>
      <c r="U207" s="168"/>
      <c r="V207" s="168"/>
      <c r="W207" s="168"/>
      <c r="X207" s="168"/>
    </row>
    <row r="208" spans="1:24" ht="39" customHeight="1">
      <c r="A208" s="239" t="s">
        <v>655</v>
      </c>
      <c r="B208" s="240">
        <v>31</v>
      </c>
      <c r="C208" s="241" t="s">
        <v>632</v>
      </c>
      <c r="D208" s="240">
        <v>6614</v>
      </c>
      <c r="E208" s="242" t="s">
        <v>660</v>
      </c>
      <c r="F208" s="243"/>
      <c r="G208" s="244">
        <v>35000</v>
      </c>
      <c r="H208" s="245">
        <v>47369</v>
      </c>
      <c r="I208" s="245">
        <v>25000</v>
      </c>
      <c r="J208" s="168"/>
      <c r="K208" s="168"/>
      <c r="L208" s="168"/>
      <c r="M208" s="168"/>
      <c r="N208" s="168"/>
      <c r="O208" s="168"/>
      <c r="P208" s="168"/>
      <c r="Q208" s="168"/>
      <c r="R208" s="168"/>
      <c r="S208" s="168"/>
      <c r="T208" s="168"/>
      <c r="U208" s="168"/>
      <c r="V208" s="168"/>
      <c r="W208" s="168"/>
      <c r="X208" s="168"/>
    </row>
    <row r="209" spans="1:24" ht="39" customHeight="1">
      <c r="A209" s="239" t="s">
        <v>655</v>
      </c>
      <c r="B209" s="240">
        <v>31</v>
      </c>
      <c r="C209" s="241" t="s">
        <v>632</v>
      </c>
      <c r="D209" s="240">
        <v>6615</v>
      </c>
      <c r="E209" s="242" t="s">
        <v>661</v>
      </c>
      <c r="F209" s="243"/>
      <c r="G209" s="244">
        <v>1145750</v>
      </c>
      <c r="H209" s="245">
        <v>1461673</v>
      </c>
      <c r="I209" s="245">
        <v>1700000</v>
      </c>
      <c r="J209" s="168"/>
      <c r="K209" s="168"/>
      <c r="L209" s="168"/>
      <c r="M209" s="168"/>
      <c r="N209" s="168"/>
      <c r="O209" s="168"/>
      <c r="P209" s="168"/>
      <c r="Q209" s="168"/>
      <c r="R209" s="168"/>
      <c r="S209" s="168"/>
      <c r="T209" s="168"/>
      <c r="U209" s="168"/>
      <c r="V209" s="168"/>
      <c r="W209" s="168"/>
      <c r="X209" s="168"/>
    </row>
    <row r="210" spans="1:24" ht="39" customHeight="1">
      <c r="A210" s="260" t="s">
        <v>655</v>
      </c>
      <c r="B210" s="261">
        <v>31</v>
      </c>
      <c r="C210" s="262" t="s">
        <v>632</v>
      </c>
      <c r="D210" s="261"/>
      <c r="E210" s="263" t="s">
        <v>662</v>
      </c>
      <c r="F210" s="264"/>
      <c r="G210" s="265">
        <f>SUM(G206:G209)</f>
        <v>1181450</v>
      </c>
      <c r="H210" s="265">
        <f>SUM(H206:H209)</f>
        <v>1510884</v>
      </c>
      <c r="I210" s="265">
        <f>SUM(I206:I209)</f>
        <v>1727150</v>
      </c>
      <c r="J210" s="168"/>
      <c r="K210" s="168"/>
      <c r="L210" s="168"/>
      <c r="M210" s="168"/>
      <c r="N210" s="168"/>
      <c r="O210" s="168"/>
      <c r="P210" s="168"/>
      <c r="Q210" s="168"/>
      <c r="R210" s="168"/>
      <c r="S210" s="168"/>
      <c r="T210" s="168"/>
      <c r="U210" s="168"/>
      <c r="V210" s="168"/>
      <c r="W210" s="168"/>
      <c r="X210" s="168"/>
    </row>
    <row r="211" spans="1:24" ht="39" customHeight="1">
      <c r="A211" s="239" t="s">
        <v>655</v>
      </c>
      <c r="B211" s="240">
        <v>43</v>
      </c>
      <c r="C211" s="241" t="s">
        <v>634</v>
      </c>
      <c r="D211" s="240">
        <v>65264</v>
      </c>
      <c r="E211" s="242" t="s">
        <v>663</v>
      </c>
      <c r="F211" s="243"/>
      <c r="G211" s="244">
        <v>2700000</v>
      </c>
      <c r="H211" s="245">
        <v>3653702</v>
      </c>
      <c r="I211" s="245">
        <v>3853702</v>
      </c>
      <c r="J211" s="168"/>
      <c r="K211" s="168"/>
      <c r="L211" s="168"/>
      <c r="M211" s="168"/>
      <c r="N211" s="168"/>
      <c r="O211" s="168"/>
      <c r="P211" s="168"/>
      <c r="Q211" s="168"/>
      <c r="R211" s="168"/>
      <c r="S211" s="168"/>
      <c r="T211" s="168"/>
      <c r="U211" s="168"/>
      <c r="V211" s="168"/>
      <c r="W211" s="168"/>
      <c r="X211" s="168"/>
    </row>
    <row r="212" spans="1:24" ht="39" customHeight="1">
      <c r="A212" s="239" t="s">
        <v>655</v>
      </c>
      <c r="B212" s="240">
        <v>43</v>
      </c>
      <c r="C212" s="241" t="s">
        <v>634</v>
      </c>
      <c r="D212" s="240">
        <v>65268</v>
      </c>
      <c r="E212" s="242" t="s">
        <v>634</v>
      </c>
      <c r="F212" s="243"/>
      <c r="G212" s="244">
        <v>750000</v>
      </c>
      <c r="H212" s="245">
        <v>0</v>
      </c>
      <c r="I212" s="245">
        <v>0</v>
      </c>
      <c r="J212" s="168"/>
      <c r="K212" s="168"/>
      <c r="L212" s="168"/>
      <c r="M212" s="168"/>
      <c r="N212" s="168"/>
      <c r="O212" s="168"/>
      <c r="P212" s="168"/>
      <c r="Q212" s="168"/>
      <c r="R212" s="168"/>
      <c r="S212" s="168"/>
      <c r="T212" s="168"/>
      <c r="U212" s="168"/>
      <c r="V212" s="168"/>
      <c r="W212" s="168"/>
      <c r="X212" s="168"/>
    </row>
    <row r="213" spans="1:24" ht="39" customHeight="1">
      <c r="A213" s="239" t="s">
        <v>655</v>
      </c>
      <c r="B213" s="240">
        <v>43</v>
      </c>
      <c r="C213" s="241" t="s">
        <v>634</v>
      </c>
      <c r="D213" s="240">
        <v>683110043</v>
      </c>
      <c r="E213" s="242" t="s">
        <v>664</v>
      </c>
      <c r="F213" s="243"/>
      <c r="G213" s="244">
        <v>0</v>
      </c>
      <c r="H213" s="245">
        <v>8514</v>
      </c>
      <c r="I213" s="245">
        <v>10000</v>
      </c>
      <c r="J213" s="168"/>
      <c r="K213" s="168"/>
      <c r="L213" s="168"/>
      <c r="M213" s="168"/>
      <c r="N213" s="168"/>
      <c r="O213" s="168"/>
      <c r="P213" s="168"/>
      <c r="Q213" s="168"/>
      <c r="R213" s="168"/>
      <c r="S213" s="168"/>
      <c r="T213" s="168"/>
      <c r="U213" s="168"/>
      <c r="V213" s="168"/>
      <c r="W213" s="168"/>
      <c r="X213" s="168"/>
    </row>
    <row r="214" spans="1:24" ht="39" customHeight="1">
      <c r="A214" s="260" t="s">
        <v>655</v>
      </c>
      <c r="B214" s="261">
        <v>43</v>
      </c>
      <c r="C214" s="262" t="s">
        <v>634</v>
      </c>
      <c r="D214" s="261"/>
      <c r="E214" s="263" t="s">
        <v>662</v>
      </c>
      <c r="F214" s="264"/>
      <c r="G214" s="265">
        <f>SUM(G211:G213)</f>
        <v>3450000</v>
      </c>
      <c r="H214" s="265">
        <f>SUM(H211:H213)</f>
        <v>3662216</v>
      </c>
      <c r="I214" s="265">
        <f>SUM(I211:I213)</f>
        <v>3863702</v>
      </c>
      <c r="J214" s="168"/>
      <c r="K214" s="168"/>
      <c r="L214" s="168"/>
      <c r="M214" s="168"/>
      <c r="N214" s="168"/>
      <c r="O214" s="168"/>
      <c r="P214" s="168"/>
      <c r="Q214" s="168"/>
      <c r="R214" s="168"/>
      <c r="S214" s="168"/>
      <c r="T214" s="168"/>
      <c r="U214" s="168"/>
      <c r="V214" s="168"/>
      <c r="W214" s="168"/>
      <c r="X214" s="168"/>
    </row>
    <row r="215" spans="1:24" ht="39" customHeight="1">
      <c r="A215" s="239" t="s">
        <v>655</v>
      </c>
      <c r="B215" s="240">
        <v>51</v>
      </c>
      <c r="C215" s="241" t="s">
        <v>638</v>
      </c>
      <c r="D215" s="240">
        <v>632311700</v>
      </c>
      <c r="E215" s="242" t="s">
        <v>665</v>
      </c>
      <c r="F215" s="243"/>
      <c r="G215" s="244">
        <v>157095</v>
      </c>
      <c r="H215" s="245">
        <v>471184</v>
      </c>
      <c r="I215" s="245">
        <v>643351</v>
      </c>
      <c r="J215" s="168"/>
      <c r="K215" s="168"/>
      <c r="L215" s="168"/>
      <c r="M215" s="168"/>
      <c r="N215" s="168"/>
      <c r="O215" s="168"/>
      <c r="P215" s="168"/>
      <c r="Q215" s="168"/>
      <c r="R215" s="168"/>
      <c r="S215" s="168"/>
      <c r="T215" s="168"/>
      <c r="U215" s="168"/>
      <c r="V215" s="168"/>
      <c r="W215" s="168"/>
      <c r="X215" s="168"/>
    </row>
    <row r="216" spans="1:24" ht="39" customHeight="1">
      <c r="A216" s="260" t="s">
        <v>655</v>
      </c>
      <c r="B216" s="261">
        <v>51</v>
      </c>
      <c r="C216" s="262" t="s">
        <v>638</v>
      </c>
      <c r="D216" s="261"/>
      <c r="E216" s="263" t="s">
        <v>662</v>
      </c>
      <c r="F216" s="264"/>
      <c r="G216" s="265">
        <f>SUM(G215:G215)</f>
        <v>157095</v>
      </c>
      <c r="H216" s="265">
        <f>SUM(H215:H215)</f>
        <v>471184</v>
      </c>
      <c r="I216" s="265">
        <f>SUM(I215:I215)</f>
        <v>643351</v>
      </c>
      <c r="J216" s="168"/>
      <c r="K216" s="168"/>
      <c r="L216" s="168"/>
      <c r="M216" s="168"/>
      <c r="N216" s="168"/>
      <c r="O216" s="168"/>
      <c r="P216" s="168"/>
      <c r="Q216" s="168"/>
      <c r="R216" s="168"/>
      <c r="S216" s="168"/>
      <c r="T216" s="168"/>
      <c r="U216" s="168"/>
      <c r="V216" s="168"/>
      <c r="W216" s="168"/>
      <c r="X216" s="168"/>
    </row>
    <row r="217" spans="1:24" s="163" customFormat="1" ht="39" customHeight="1">
      <c r="A217" s="239" t="s">
        <v>655</v>
      </c>
      <c r="B217" s="240">
        <v>52</v>
      </c>
      <c r="C217" s="241" t="s">
        <v>641</v>
      </c>
      <c r="D217" s="240">
        <v>6362</v>
      </c>
      <c r="E217" s="242" t="s">
        <v>666</v>
      </c>
      <c r="F217" s="243"/>
      <c r="G217" s="244">
        <v>0</v>
      </c>
      <c r="H217" s="245">
        <v>16000</v>
      </c>
      <c r="I217" s="245">
        <v>16000</v>
      </c>
      <c r="J217" s="162"/>
      <c r="K217" s="162"/>
      <c r="L217" s="162"/>
      <c r="M217" s="162"/>
      <c r="N217" s="162"/>
      <c r="O217" s="162"/>
      <c r="P217" s="162"/>
      <c r="Q217" s="162"/>
      <c r="R217" s="162"/>
      <c r="S217" s="162"/>
      <c r="T217" s="162"/>
      <c r="U217" s="162"/>
      <c r="V217" s="162"/>
      <c r="W217" s="162"/>
      <c r="X217" s="162"/>
    </row>
    <row r="218" spans="1:24" ht="39" customHeight="1">
      <c r="A218" s="239" t="s">
        <v>655</v>
      </c>
      <c r="B218" s="240">
        <v>52</v>
      </c>
      <c r="C218" s="241" t="s">
        <v>641</v>
      </c>
      <c r="D218" s="240">
        <v>6391</v>
      </c>
      <c r="E218" s="242" t="s">
        <v>620</v>
      </c>
      <c r="F218" s="243"/>
      <c r="G218" s="244">
        <v>0</v>
      </c>
      <c r="H218" s="245">
        <v>968664</v>
      </c>
      <c r="I218" s="245">
        <v>1134890</v>
      </c>
      <c r="J218" s="168"/>
      <c r="K218" s="168"/>
      <c r="L218" s="168"/>
      <c r="M218" s="168"/>
      <c r="N218" s="168"/>
      <c r="O218" s="168"/>
      <c r="P218" s="168"/>
      <c r="Q218" s="168"/>
      <c r="R218" s="168"/>
      <c r="S218" s="168"/>
      <c r="T218" s="168"/>
      <c r="U218" s="168"/>
      <c r="V218" s="168"/>
      <c r="W218" s="168"/>
      <c r="X218" s="168"/>
    </row>
    <row r="219" spans="1:24" ht="39" customHeight="1">
      <c r="A219" s="239" t="s">
        <v>655</v>
      </c>
      <c r="B219" s="240">
        <v>52</v>
      </c>
      <c r="C219" s="241" t="s">
        <v>641</v>
      </c>
      <c r="D219" s="240">
        <v>6393</v>
      </c>
      <c r="E219" s="242" t="s">
        <v>639</v>
      </c>
      <c r="F219" s="243"/>
      <c r="G219" s="244">
        <v>1066026</v>
      </c>
      <c r="H219" s="245">
        <v>133897</v>
      </c>
      <c r="I219" s="245">
        <v>145818</v>
      </c>
      <c r="J219" s="168"/>
      <c r="K219" s="168"/>
      <c r="L219" s="168"/>
      <c r="M219" s="168"/>
      <c r="N219" s="168"/>
      <c r="O219" s="168"/>
      <c r="P219" s="168"/>
      <c r="Q219" s="168"/>
      <c r="R219" s="168"/>
      <c r="S219" s="168"/>
      <c r="T219" s="168"/>
      <c r="U219" s="168"/>
      <c r="V219" s="168"/>
      <c r="W219" s="168"/>
      <c r="X219" s="168"/>
    </row>
    <row r="220" spans="1:24" s="163" customFormat="1" ht="39" customHeight="1">
      <c r="A220" s="260" t="s">
        <v>655</v>
      </c>
      <c r="B220" s="261">
        <v>52</v>
      </c>
      <c r="C220" s="262" t="s">
        <v>641</v>
      </c>
      <c r="D220" s="261"/>
      <c r="E220" s="263" t="s">
        <v>662</v>
      </c>
      <c r="F220" s="264"/>
      <c r="G220" s="265">
        <f>SUM(G217:G219)</f>
        <v>1066026</v>
      </c>
      <c r="H220" s="265">
        <f>SUM(H217:H219)</f>
        <v>1118561</v>
      </c>
      <c r="I220" s="265">
        <f>SUM(I217:I219)</f>
        <v>1296708</v>
      </c>
      <c r="J220" s="162"/>
      <c r="K220" s="162"/>
      <c r="L220" s="162"/>
      <c r="M220" s="162"/>
      <c r="N220" s="162"/>
      <c r="O220" s="162"/>
      <c r="P220" s="162"/>
      <c r="Q220" s="162"/>
      <c r="R220" s="162"/>
      <c r="S220" s="162"/>
      <c r="T220" s="162"/>
      <c r="U220" s="162"/>
      <c r="V220" s="162"/>
      <c r="W220" s="162"/>
      <c r="X220" s="162"/>
    </row>
    <row r="221" spans="1:24" ht="39" customHeight="1">
      <c r="A221" s="239" t="s">
        <v>655</v>
      </c>
      <c r="B221" s="240">
        <v>61</v>
      </c>
      <c r="C221" s="241" t="s">
        <v>643</v>
      </c>
      <c r="D221" s="240">
        <v>663130000</v>
      </c>
      <c r="E221" s="242" t="s">
        <v>667</v>
      </c>
      <c r="F221" s="243"/>
      <c r="G221" s="244">
        <v>0</v>
      </c>
      <c r="H221" s="245">
        <v>516837</v>
      </c>
      <c r="I221" s="245">
        <v>657620</v>
      </c>
      <c r="J221" s="168"/>
      <c r="K221" s="168"/>
      <c r="L221" s="168"/>
      <c r="M221" s="168"/>
      <c r="N221" s="168"/>
      <c r="O221" s="168"/>
      <c r="P221" s="168"/>
      <c r="Q221" s="168"/>
      <c r="R221" s="168"/>
      <c r="S221" s="168"/>
      <c r="T221" s="168"/>
      <c r="U221" s="168"/>
      <c r="V221" s="168"/>
      <c r="W221" s="168"/>
      <c r="X221" s="168"/>
    </row>
    <row r="222" spans="1:24" ht="39" customHeight="1">
      <c r="A222" s="260" t="s">
        <v>655</v>
      </c>
      <c r="B222" s="261">
        <v>61</v>
      </c>
      <c r="C222" s="262" t="s">
        <v>643</v>
      </c>
      <c r="D222" s="261"/>
      <c r="E222" s="263" t="s">
        <v>662</v>
      </c>
      <c r="F222" s="264"/>
      <c r="G222" s="265">
        <f>SUM(G221:G221)</f>
        <v>0</v>
      </c>
      <c r="H222" s="265">
        <f>SUM(H221:H221)</f>
        <v>516837</v>
      </c>
      <c r="I222" s="265">
        <f>SUM(I221:I221)</f>
        <v>657620</v>
      </c>
      <c r="J222" s="168"/>
      <c r="K222" s="168"/>
      <c r="L222" s="168"/>
      <c r="M222" s="168"/>
      <c r="N222" s="168"/>
      <c r="O222" s="168"/>
      <c r="P222" s="168"/>
      <c r="Q222" s="168"/>
      <c r="R222" s="168"/>
      <c r="S222" s="168"/>
      <c r="T222" s="168"/>
      <c r="U222" s="168"/>
      <c r="V222" s="168"/>
      <c r="W222" s="168"/>
      <c r="X222" s="168"/>
    </row>
    <row r="223" spans="1:24" ht="39" customHeight="1">
      <c r="A223" s="260" t="s">
        <v>655</v>
      </c>
      <c r="B223" s="261">
        <v>63</v>
      </c>
      <c r="C223" s="262" t="s">
        <v>646</v>
      </c>
      <c r="D223" s="261">
        <v>6631</v>
      </c>
      <c r="E223" s="262" t="s">
        <v>668</v>
      </c>
      <c r="F223" s="264"/>
      <c r="G223" s="265">
        <v>0</v>
      </c>
      <c r="H223" s="265">
        <v>0</v>
      </c>
      <c r="I223" s="265">
        <v>0</v>
      </c>
      <c r="J223" s="168"/>
      <c r="K223" s="168"/>
      <c r="L223" s="168"/>
      <c r="M223" s="168"/>
      <c r="N223" s="168"/>
      <c r="O223" s="168"/>
      <c r="P223" s="168"/>
      <c r="Q223" s="168"/>
      <c r="R223" s="168"/>
      <c r="S223" s="168"/>
      <c r="T223" s="168"/>
      <c r="U223" s="168"/>
      <c r="V223" s="168"/>
      <c r="W223" s="168"/>
      <c r="X223" s="168"/>
    </row>
    <row r="224" spans="1:24" ht="39" customHeight="1">
      <c r="A224" s="239" t="s">
        <v>655</v>
      </c>
      <c r="B224" s="240">
        <v>561</v>
      </c>
      <c r="C224" s="241" t="s">
        <v>650</v>
      </c>
      <c r="D224" s="240">
        <v>632310561</v>
      </c>
      <c r="E224" s="242" t="s">
        <v>669</v>
      </c>
      <c r="F224" s="243"/>
      <c r="G224" s="244">
        <v>1010568</v>
      </c>
      <c r="H224" s="245">
        <v>1139690</v>
      </c>
      <c r="I224" s="245">
        <v>1299548</v>
      </c>
      <c r="J224" s="168"/>
      <c r="K224" s="168"/>
      <c r="L224" s="168"/>
      <c r="M224" s="168"/>
      <c r="N224" s="168"/>
      <c r="O224" s="168"/>
      <c r="P224" s="168"/>
      <c r="Q224" s="168"/>
      <c r="R224" s="168"/>
      <c r="S224" s="168"/>
      <c r="T224" s="168"/>
      <c r="U224" s="168"/>
      <c r="V224" s="168"/>
      <c r="W224" s="168"/>
      <c r="X224" s="168"/>
    </row>
    <row r="225" spans="1:19" ht="39" customHeight="1">
      <c r="A225" s="239" t="s">
        <v>655</v>
      </c>
      <c r="B225" s="240">
        <v>561</v>
      </c>
      <c r="C225" s="241" t="s">
        <v>650</v>
      </c>
      <c r="D225" s="240">
        <v>632410561</v>
      </c>
      <c r="E225" s="242" t="s">
        <v>670</v>
      </c>
      <c r="F225" s="243"/>
      <c r="G225" s="244">
        <v>0</v>
      </c>
      <c r="H225" s="245">
        <v>0</v>
      </c>
      <c r="I225" s="245">
        <v>0</v>
      </c>
    </row>
    <row r="226" spans="1:19" ht="39" customHeight="1">
      <c r="A226" s="260" t="s">
        <v>655</v>
      </c>
      <c r="B226" s="261">
        <v>561</v>
      </c>
      <c r="C226" s="262" t="s">
        <v>650</v>
      </c>
      <c r="D226" s="261"/>
      <c r="E226" s="263" t="s">
        <v>662</v>
      </c>
      <c r="F226" s="264"/>
      <c r="G226" s="265">
        <f>SUM(G224:G225)</f>
        <v>1010568</v>
      </c>
      <c r="H226" s="265">
        <f t="shared" ref="H226:I226" si="10">SUM(H224:H225)</f>
        <v>1139690</v>
      </c>
      <c r="I226" s="265">
        <f t="shared" si="10"/>
        <v>1299548</v>
      </c>
    </row>
    <row r="227" spans="1:19" ht="39" customHeight="1">
      <c r="A227" s="239" t="s">
        <v>655</v>
      </c>
      <c r="B227" s="240">
        <v>563</v>
      </c>
      <c r="C227" s="241" t="s">
        <v>652</v>
      </c>
      <c r="D227" s="240">
        <v>632310563</v>
      </c>
      <c r="E227" s="285" t="s">
        <v>671</v>
      </c>
      <c r="F227" s="243"/>
      <c r="G227" s="244">
        <v>659273</v>
      </c>
      <c r="H227" s="245">
        <v>1443668</v>
      </c>
      <c r="I227" s="245">
        <v>1763346</v>
      </c>
    </row>
    <row r="228" spans="1:19" ht="39" customHeight="1">
      <c r="A228" s="260" t="s">
        <v>655</v>
      </c>
      <c r="B228" s="261">
        <v>563</v>
      </c>
      <c r="C228" s="262" t="s">
        <v>652</v>
      </c>
      <c r="D228" s="261"/>
      <c r="E228" s="263" t="s">
        <v>662</v>
      </c>
      <c r="F228" s="264"/>
      <c r="G228" s="265">
        <f>SUM(G227:G227)</f>
        <v>659273</v>
      </c>
      <c r="H228" s="265">
        <f>SUM(H227:H227)</f>
        <v>1443668</v>
      </c>
      <c r="I228" s="265">
        <f>SUM(I227:I227)</f>
        <v>1763346</v>
      </c>
    </row>
    <row r="229" spans="1:19" ht="39" customHeight="1">
      <c r="A229" s="274" t="s">
        <v>655</v>
      </c>
      <c r="B229" s="275"/>
      <c r="C229" s="276" t="s">
        <v>655</v>
      </c>
      <c r="D229" s="275"/>
      <c r="E229" s="277" t="s">
        <v>654</v>
      </c>
      <c r="F229" s="278"/>
      <c r="G229" s="279">
        <f>G204+G205+G210+G214+G216+G220+G222+G226+G228+G223</f>
        <v>28571023</v>
      </c>
      <c r="H229" s="279">
        <f t="shared" ref="H229:I229" si="11">H204+H205+H210+H214+H216+H220+H222+H226+H228+H223</f>
        <v>27229596</v>
      </c>
      <c r="I229" s="279">
        <f t="shared" si="11"/>
        <v>33600399</v>
      </c>
    </row>
    <row r="230" spans="1:19" ht="39" customHeight="1">
      <c r="A230" s="298" t="s">
        <v>27</v>
      </c>
      <c r="B230" s="298"/>
      <c r="C230" s="298"/>
      <c r="D230" s="298"/>
      <c r="E230" s="298"/>
      <c r="F230" s="298"/>
      <c r="G230" s="298"/>
      <c r="H230" s="298"/>
      <c r="I230" s="298"/>
    </row>
    <row r="231" spans="1:19" ht="39" customHeight="1">
      <c r="A231" s="280" t="s">
        <v>655</v>
      </c>
      <c r="B231" s="281"/>
      <c r="C231" s="282"/>
      <c r="D231" s="281"/>
      <c r="E231" s="283" t="s">
        <v>672</v>
      </c>
      <c r="F231" s="284"/>
      <c r="G231" s="258">
        <f>G229</f>
        <v>28571023</v>
      </c>
      <c r="H231" s="258">
        <f>H229</f>
        <v>27229596</v>
      </c>
      <c r="I231" s="258">
        <f>I229</f>
        <v>33600399</v>
      </c>
      <c r="L231" s="227"/>
      <c r="M231" s="227"/>
      <c r="N231" s="227"/>
      <c r="O231" s="229"/>
      <c r="P231" s="229"/>
      <c r="Q231" s="229"/>
      <c r="R231" s="229"/>
      <c r="S231" s="229"/>
    </row>
    <row r="232" spans="1:19" ht="39" customHeight="1">
      <c r="A232" s="280" t="s">
        <v>26</v>
      </c>
      <c r="B232" s="281"/>
      <c r="C232" s="282"/>
      <c r="D232" s="281"/>
      <c r="E232" s="283" t="s">
        <v>673</v>
      </c>
      <c r="F232" s="284"/>
      <c r="G232" s="258">
        <f>G202</f>
        <v>28027293</v>
      </c>
      <c r="H232" s="258">
        <f>H202</f>
        <v>25175640</v>
      </c>
      <c r="I232" s="258">
        <f>I202</f>
        <v>32691981</v>
      </c>
      <c r="L232" s="227"/>
      <c r="M232" s="227"/>
      <c r="N232" s="227"/>
      <c r="O232" s="229"/>
      <c r="P232" s="229"/>
      <c r="Q232" s="229"/>
      <c r="R232" s="229"/>
      <c r="S232" s="229"/>
    </row>
    <row r="233" spans="1:19" ht="39" customHeight="1">
      <c r="A233" s="286" t="s">
        <v>674</v>
      </c>
      <c r="B233" s="281"/>
      <c r="C233" s="282"/>
      <c r="D233" s="281"/>
      <c r="E233" s="283" t="s">
        <v>674</v>
      </c>
      <c r="F233" s="284"/>
      <c r="G233" s="258">
        <f>G231-G232</f>
        <v>543730</v>
      </c>
      <c r="H233" s="258">
        <f t="shared" ref="H233:I233" si="12">H231-H232</f>
        <v>2053956</v>
      </c>
      <c r="I233" s="258">
        <f t="shared" si="12"/>
        <v>908418</v>
      </c>
      <c r="J233" s="171"/>
      <c r="L233" s="227"/>
      <c r="M233" s="227"/>
      <c r="N233" s="227"/>
      <c r="O233" s="229"/>
      <c r="P233" s="229"/>
      <c r="Q233" s="229"/>
      <c r="R233" s="229"/>
      <c r="S233" s="229"/>
    </row>
    <row r="234" spans="1:19" ht="39" customHeight="1">
      <c r="A234" s="286" t="s">
        <v>23</v>
      </c>
      <c r="B234" s="281"/>
      <c r="C234" s="282"/>
      <c r="D234" s="281"/>
      <c r="E234" s="283" t="s">
        <v>23</v>
      </c>
      <c r="F234" s="284"/>
      <c r="G234" s="287">
        <v>4195120</v>
      </c>
      <c r="H234" s="258">
        <v>5907797</v>
      </c>
      <c r="I234" s="258">
        <v>5907797</v>
      </c>
      <c r="L234" s="227"/>
      <c r="M234" s="227"/>
      <c r="N234" s="227"/>
      <c r="O234" s="229"/>
      <c r="P234" s="229"/>
      <c r="Q234" s="229"/>
      <c r="R234" s="229"/>
      <c r="S234" s="229"/>
    </row>
    <row r="235" spans="1:19" ht="39" customHeight="1">
      <c r="A235" s="286" t="s">
        <v>220</v>
      </c>
      <c r="B235" s="281"/>
      <c r="C235" s="282"/>
      <c r="D235" s="281"/>
      <c r="E235" s="283" t="s">
        <v>675</v>
      </c>
      <c r="F235" s="284"/>
      <c r="G235" s="287">
        <v>-4738850</v>
      </c>
      <c r="H235" s="258">
        <v>-7961753</v>
      </c>
      <c r="I235" s="258">
        <v>-6816215</v>
      </c>
      <c r="J235" s="171"/>
      <c r="L235" s="227"/>
      <c r="M235" s="227"/>
      <c r="N235" s="227"/>
      <c r="O235" s="229"/>
      <c r="P235" s="229"/>
      <c r="Q235" s="229"/>
      <c r="R235" s="229"/>
      <c r="S235" s="229"/>
    </row>
    <row r="236" spans="1:19" ht="39" customHeight="1">
      <c r="A236" s="286" t="s">
        <v>676</v>
      </c>
      <c r="B236" s="281"/>
      <c r="C236" s="282"/>
      <c r="D236" s="281"/>
      <c r="E236" s="283" t="s">
        <v>676</v>
      </c>
      <c r="F236" s="284"/>
      <c r="G236" s="258">
        <f>G233+G234+G235</f>
        <v>0</v>
      </c>
      <c r="H236" s="258">
        <f t="shared" ref="H236:I236" si="13">H233+H234+H235</f>
        <v>0</v>
      </c>
      <c r="I236" s="258">
        <f t="shared" si="13"/>
        <v>0</v>
      </c>
      <c r="K236" s="171"/>
      <c r="L236" s="227"/>
      <c r="M236" s="227"/>
      <c r="N236" s="227"/>
      <c r="O236" s="229"/>
      <c r="P236" s="229"/>
      <c r="Q236" s="229"/>
      <c r="R236" s="229"/>
      <c r="S236" s="229"/>
    </row>
    <row r="237" spans="1:19">
      <c r="K237" s="171"/>
    </row>
  </sheetData>
  <mergeCells count="4">
    <mergeCell ref="A1:G1"/>
    <mergeCell ref="A3:G3"/>
    <mergeCell ref="H4:I4"/>
    <mergeCell ref="A230:I230"/>
  </mergeCells>
  <dataValidations count="1">
    <dataValidation type="whole" allowBlank="1" showInputMessage="1" showErrorMessage="1" errorTitle="GREŠKA" error="U ovo polje je dozvoljen unos samo brojčanih vrijednosti (bez decimala!)" sqref="G6:G13 G224:G225 G227 G44:G47 G184:G200 G142:G146 G52:G64 G66:G104 G116 G118:G139 G148:G151 G154:G168 G170:G182 G206:G209 G211:G213 G215 G217:G219 G221 G15:G40 G106:G114" xr:uid="{00000000-0002-0000-0100-000000000000}">
      <formula1>0</formula1>
      <formula2>10000000000</formula2>
    </dataValidation>
  </dataValidations>
  <pageMargins left="0.70866141732283472" right="0.70866141732283472" top="0.74803149606299213" bottom="0.74803149606299213" header="0.31496062992125984" footer="0.31496062992125984"/>
  <pageSetup scale="72" fitToHeight="1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39"/>
  <sheetViews>
    <sheetView workbookViewId="0">
      <selection activeCell="R5" sqref="R5"/>
    </sheetView>
  </sheetViews>
  <sheetFormatPr defaultRowHeight="11.25"/>
  <cols>
    <col min="1" max="1" width="4.85546875" style="4" customWidth="1"/>
    <col min="2" max="2" width="30.140625" style="4" customWidth="1"/>
    <col min="3" max="3" width="14.85546875" style="4" customWidth="1"/>
    <col min="4" max="4" width="13.85546875" style="4" customWidth="1"/>
    <col min="5" max="5" width="11.7109375" style="4" customWidth="1"/>
    <col min="6" max="9" width="13.85546875" style="4" customWidth="1"/>
    <col min="10" max="10" width="10.85546875" style="4" customWidth="1"/>
    <col min="11" max="12" width="13.85546875" style="4" customWidth="1"/>
    <col min="13" max="13" width="11.5703125" style="4" customWidth="1"/>
    <col min="14" max="14" width="11" style="4" customWidth="1"/>
    <col min="15" max="15" width="12.7109375" style="4" customWidth="1"/>
    <col min="16" max="16" width="11.5703125" style="4" customWidth="1"/>
    <col min="17" max="17" width="12.140625" style="1" bestFit="1" customWidth="1"/>
    <col min="18" max="18" width="12.140625" style="2" bestFit="1" customWidth="1"/>
    <col min="19" max="19" width="9.5703125" style="3" bestFit="1" customWidth="1"/>
    <col min="20" max="16384" width="9.140625" style="4"/>
  </cols>
  <sheetData>
    <row r="1" spans="1:22" ht="11.25" customHeight="1">
      <c r="A1" s="299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</row>
    <row r="2" spans="1:22" ht="12" thickBot="1">
      <c r="A2" s="5"/>
      <c r="B2" s="5"/>
      <c r="C2" s="5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7"/>
      <c r="S2" s="7" t="s">
        <v>1</v>
      </c>
    </row>
    <row r="3" spans="1:22" ht="12" customHeight="1" thickBot="1">
      <c r="A3" s="300" t="s">
        <v>2</v>
      </c>
      <c r="B3" s="301"/>
      <c r="C3" s="302" t="s">
        <v>3</v>
      </c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3"/>
      <c r="O3" s="303"/>
      <c r="P3" s="303"/>
      <c r="Q3" s="303"/>
      <c r="R3" s="304"/>
      <c r="S3" s="305" t="s">
        <v>4</v>
      </c>
    </row>
    <row r="4" spans="1:22" ht="68.25" customHeight="1" thickBot="1">
      <c r="A4" s="8" t="s">
        <v>5</v>
      </c>
      <c r="B4" s="9" t="s">
        <v>6</v>
      </c>
      <c r="C4" s="10" t="s">
        <v>7</v>
      </c>
      <c r="D4" s="11" t="s">
        <v>8</v>
      </c>
      <c r="E4" s="12" t="s">
        <v>9</v>
      </c>
      <c r="F4" s="13" t="s">
        <v>10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19</v>
      </c>
      <c r="P4" s="14" t="s">
        <v>20</v>
      </c>
      <c r="Q4" s="15" t="s">
        <v>21</v>
      </c>
      <c r="R4" s="16" t="s">
        <v>22</v>
      </c>
      <c r="S4" s="306"/>
      <c r="T4" s="17"/>
      <c r="U4" s="18"/>
    </row>
    <row r="5" spans="1:22" ht="15.75">
      <c r="A5" s="19"/>
      <c r="B5" s="20" t="s">
        <v>23</v>
      </c>
      <c r="C5" s="173">
        <v>5907797</v>
      </c>
      <c r="D5" s="174"/>
      <c r="E5" s="175">
        <v>176166</v>
      </c>
      <c r="F5" s="175">
        <v>396202</v>
      </c>
      <c r="G5" s="175">
        <v>3848704</v>
      </c>
      <c r="H5" s="175">
        <v>176817</v>
      </c>
      <c r="I5" s="175">
        <v>246583</v>
      </c>
      <c r="J5" s="175">
        <v>0</v>
      </c>
      <c r="K5" s="175">
        <v>915015</v>
      </c>
      <c r="L5" s="175"/>
      <c r="M5" s="175">
        <v>148310</v>
      </c>
      <c r="N5" s="175"/>
      <c r="O5" s="175"/>
      <c r="P5" s="176"/>
      <c r="Q5" s="177">
        <v>4195120</v>
      </c>
      <c r="R5" s="177">
        <v>5907797</v>
      </c>
      <c r="S5" s="178">
        <f>C5/Q5*100</f>
        <v>140.82545910486471</v>
      </c>
    </row>
    <row r="6" spans="1:22" s="23" customFormat="1" ht="15.75">
      <c r="A6" s="21"/>
      <c r="B6" s="22" t="s">
        <v>24</v>
      </c>
      <c r="C6" s="173">
        <v>33600399</v>
      </c>
      <c r="D6" s="179">
        <v>22119642</v>
      </c>
      <c r="E6" s="180">
        <v>229332</v>
      </c>
      <c r="F6" s="180">
        <v>1727150</v>
      </c>
      <c r="G6" s="180">
        <v>3863702</v>
      </c>
      <c r="H6" s="180">
        <v>643351</v>
      </c>
      <c r="I6" s="180">
        <v>1296708</v>
      </c>
      <c r="J6" s="180">
        <v>0</v>
      </c>
      <c r="K6" s="180">
        <v>1299548</v>
      </c>
      <c r="L6" s="180">
        <v>1763346</v>
      </c>
      <c r="M6" s="180">
        <v>657620</v>
      </c>
      <c r="N6" s="180">
        <v>0</v>
      </c>
      <c r="O6" s="180">
        <v>0</v>
      </c>
      <c r="P6" s="181">
        <v>0</v>
      </c>
      <c r="Q6" s="182">
        <v>28571023</v>
      </c>
      <c r="R6" s="182">
        <v>27229596</v>
      </c>
      <c r="S6" s="183">
        <f t="shared" ref="S6:S37" si="0">C6/Q6*100</f>
        <v>117.6030658755201</v>
      </c>
      <c r="U6" s="24"/>
    </row>
    <row r="7" spans="1:22" ht="15.75">
      <c r="A7" s="19"/>
      <c r="B7" s="20" t="s">
        <v>78</v>
      </c>
      <c r="C7" s="173">
        <v>-6816215</v>
      </c>
      <c r="D7" s="184"/>
      <c r="E7" s="185">
        <v>-320717</v>
      </c>
      <c r="F7" s="185">
        <v>-630070</v>
      </c>
      <c r="G7" s="185">
        <v>-3219751</v>
      </c>
      <c r="H7" s="185">
        <v>-300148</v>
      </c>
      <c r="I7" s="185">
        <v>-280036</v>
      </c>
      <c r="J7" s="175">
        <v>0</v>
      </c>
      <c r="K7" s="185">
        <v>-1734143</v>
      </c>
      <c r="L7" s="185">
        <v>-183748</v>
      </c>
      <c r="M7" s="185">
        <v>-147602</v>
      </c>
      <c r="N7" s="185"/>
      <c r="O7" s="185"/>
      <c r="P7" s="186"/>
      <c r="Q7" s="187">
        <v>-4738850</v>
      </c>
      <c r="R7" s="188">
        <v>-7961753</v>
      </c>
      <c r="S7" s="189">
        <f t="shared" si="0"/>
        <v>143.8369013579244</v>
      </c>
    </row>
    <row r="8" spans="1:22" s="23" customFormat="1" ht="15.75">
      <c r="A8" s="21"/>
      <c r="B8" s="22" t="s">
        <v>25</v>
      </c>
      <c r="C8" s="173">
        <v>32691981</v>
      </c>
      <c r="D8" s="179">
        <v>22119642</v>
      </c>
      <c r="E8" s="180">
        <v>84781</v>
      </c>
      <c r="F8" s="180">
        <v>1493282</v>
      </c>
      <c r="G8" s="180">
        <v>4492655</v>
      </c>
      <c r="H8" s="180">
        <v>520020</v>
      </c>
      <c r="I8" s="180">
        <v>1263255</v>
      </c>
      <c r="J8" s="180">
        <v>0</v>
      </c>
      <c r="K8" s="180">
        <v>480420</v>
      </c>
      <c r="L8" s="180">
        <v>1579598</v>
      </c>
      <c r="M8" s="180">
        <v>658328</v>
      </c>
      <c r="N8" s="180">
        <v>0</v>
      </c>
      <c r="O8" s="180">
        <v>0</v>
      </c>
      <c r="P8" s="181">
        <v>0</v>
      </c>
      <c r="Q8" s="182">
        <v>28027293</v>
      </c>
      <c r="R8" s="182">
        <v>25175640</v>
      </c>
      <c r="S8" s="190">
        <f t="shared" si="0"/>
        <v>116.64337686839752</v>
      </c>
      <c r="V8" s="25"/>
    </row>
    <row r="9" spans="1:22" ht="16.5" thickBot="1">
      <c r="A9" s="26"/>
      <c r="B9" s="27" t="s">
        <v>26</v>
      </c>
      <c r="C9" s="191">
        <v>32691981</v>
      </c>
      <c r="D9" s="192">
        <v>22119642</v>
      </c>
      <c r="E9" s="193">
        <v>84781</v>
      </c>
      <c r="F9" s="193">
        <v>1493282</v>
      </c>
      <c r="G9" s="193">
        <v>4492655</v>
      </c>
      <c r="H9" s="193">
        <v>520020</v>
      </c>
      <c r="I9" s="193">
        <v>1263255</v>
      </c>
      <c r="J9" s="193">
        <v>0</v>
      </c>
      <c r="K9" s="193">
        <v>480420</v>
      </c>
      <c r="L9" s="193">
        <v>1579598</v>
      </c>
      <c r="M9" s="193">
        <v>658328</v>
      </c>
      <c r="N9" s="193">
        <v>0</v>
      </c>
      <c r="O9" s="193">
        <v>0</v>
      </c>
      <c r="P9" s="194">
        <v>0</v>
      </c>
      <c r="Q9" s="195">
        <v>28027293</v>
      </c>
      <c r="R9" s="195">
        <v>25175640</v>
      </c>
      <c r="S9" s="196">
        <f t="shared" si="0"/>
        <v>116.64337686839752</v>
      </c>
    </row>
    <row r="10" spans="1:22" s="23" customFormat="1" ht="16.5" thickBot="1">
      <c r="A10" s="28"/>
      <c r="B10" s="29" t="s">
        <v>27</v>
      </c>
      <c r="C10" s="197">
        <v>0</v>
      </c>
      <c r="D10" s="198">
        <v>0</v>
      </c>
      <c r="E10" s="199">
        <v>0</v>
      </c>
      <c r="F10" s="199">
        <v>0</v>
      </c>
      <c r="G10" s="199">
        <v>0</v>
      </c>
      <c r="H10" s="199">
        <v>0</v>
      </c>
      <c r="I10" s="199">
        <v>0</v>
      </c>
      <c r="J10" s="199">
        <v>0</v>
      </c>
      <c r="K10" s="199">
        <v>0</v>
      </c>
      <c r="L10" s="199">
        <v>0</v>
      </c>
      <c r="M10" s="199">
        <v>0</v>
      </c>
      <c r="N10" s="199">
        <v>0</v>
      </c>
      <c r="O10" s="199">
        <v>0</v>
      </c>
      <c r="P10" s="200">
        <v>0</v>
      </c>
      <c r="Q10" s="201">
        <v>0</v>
      </c>
      <c r="R10" s="201">
        <v>0</v>
      </c>
      <c r="S10" s="202" t="e">
        <f t="shared" si="0"/>
        <v>#DIV/0!</v>
      </c>
    </row>
    <row r="11" spans="1:22" ht="15.75">
      <c r="A11" s="30" t="s">
        <v>28</v>
      </c>
      <c r="B11" s="31" t="s">
        <v>29</v>
      </c>
      <c r="C11" s="203">
        <v>0</v>
      </c>
      <c r="D11" s="204"/>
      <c r="E11" s="205"/>
      <c r="F11" s="205"/>
      <c r="G11" s="205"/>
      <c r="H11" s="205"/>
      <c r="I11" s="205">
        <v>0</v>
      </c>
      <c r="J11" s="205"/>
      <c r="K11" s="205"/>
      <c r="L11" s="205"/>
      <c r="M11" s="205"/>
      <c r="N11" s="205"/>
      <c r="O11" s="205"/>
      <c r="P11" s="206"/>
      <c r="Q11" s="207">
        <v>0</v>
      </c>
      <c r="R11" s="207">
        <v>0</v>
      </c>
      <c r="S11" s="208" t="e">
        <f t="shared" si="0"/>
        <v>#DIV/0!</v>
      </c>
    </row>
    <row r="12" spans="1:22" ht="22.5">
      <c r="A12" s="19" t="s">
        <v>30</v>
      </c>
      <c r="B12" s="20" t="s">
        <v>31</v>
      </c>
      <c r="C12" s="173">
        <v>3706245</v>
      </c>
      <c r="D12" s="204"/>
      <c r="E12" s="205"/>
      <c r="F12" s="205"/>
      <c r="G12" s="205"/>
      <c r="H12" s="205">
        <v>643351</v>
      </c>
      <c r="I12" s="205"/>
      <c r="J12" s="205"/>
      <c r="K12" s="205">
        <v>1299548</v>
      </c>
      <c r="L12" s="205">
        <v>1763346</v>
      </c>
      <c r="M12" s="205"/>
      <c r="N12" s="205"/>
      <c r="O12" s="205"/>
      <c r="P12" s="206"/>
      <c r="Q12" s="187">
        <v>1826936</v>
      </c>
      <c r="R12" s="187">
        <v>3054542</v>
      </c>
      <c r="S12" s="189">
        <f t="shared" si="0"/>
        <v>202.86671235336104</v>
      </c>
    </row>
    <row r="13" spans="1:22" ht="15.75">
      <c r="A13" s="19" t="s">
        <v>32</v>
      </c>
      <c r="B13" s="20" t="s">
        <v>33</v>
      </c>
      <c r="C13" s="173">
        <v>0</v>
      </c>
      <c r="D13" s="204"/>
      <c r="E13" s="205"/>
      <c r="F13" s="205"/>
      <c r="G13" s="205"/>
      <c r="H13" s="205"/>
      <c r="I13" s="205">
        <v>0</v>
      </c>
      <c r="J13" s="205"/>
      <c r="K13" s="205"/>
      <c r="L13" s="205"/>
      <c r="M13" s="205"/>
      <c r="N13" s="205"/>
      <c r="O13" s="205"/>
      <c r="P13" s="206"/>
      <c r="Q13" s="187">
        <v>0</v>
      </c>
      <c r="R13" s="187">
        <v>0</v>
      </c>
      <c r="S13" s="189" t="e">
        <f t="shared" si="0"/>
        <v>#DIV/0!</v>
      </c>
    </row>
    <row r="14" spans="1:22" ht="22.5">
      <c r="A14" s="32" t="s">
        <v>34</v>
      </c>
      <c r="B14" s="20" t="s">
        <v>35</v>
      </c>
      <c r="C14" s="173">
        <v>16000</v>
      </c>
      <c r="D14" s="204"/>
      <c r="E14" s="205"/>
      <c r="F14" s="205"/>
      <c r="G14" s="205"/>
      <c r="H14" s="205"/>
      <c r="I14" s="205">
        <v>16000</v>
      </c>
      <c r="J14" s="205"/>
      <c r="K14" s="205"/>
      <c r="L14" s="205"/>
      <c r="M14" s="205"/>
      <c r="N14" s="205"/>
      <c r="O14" s="205"/>
      <c r="P14" s="206"/>
      <c r="Q14" s="187">
        <v>0</v>
      </c>
      <c r="R14" s="187">
        <v>16000</v>
      </c>
      <c r="S14" s="189" t="e">
        <f t="shared" si="0"/>
        <v>#DIV/0!</v>
      </c>
    </row>
    <row r="15" spans="1:22" ht="15.75">
      <c r="A15" s="19" t="s">
        <v>36</v>
      </c>
      <c r="B15" s="20" t="s">
        <v>37</v>
      </c>
      <c r="C15" s="173">
        <v>0</v>
      </c>
      <c r="D15" s="204"/>
      <c r="E15" s="205"/>
      <c r="F15" s="205"/>
      <c r="G15" s="205"/>
      <c r="H15" s="205"/>
      <c r="I15" s="205">
        <v>0</v>
      </c>
      <c r="J15" s="205"/>
      <c r="K15" s="205"/>
      <c r="L15" s="205"/>
      <c r="M15" s="205"/>
      <c r="N15" s="205"/>
      <c r="O15" s="205"/>
      <c r="P15" s="206"/>
      <c r="Q15" s="187">
        <v>0</v>
      </c>
      <c r="R15" s="187">
        <v>0</v>
      </c>
      <c r="S15" s="189" t="e">
        <f t="shared" si="0"/>
        <v>#DIV/0!</v>
      </c>
    </row>
    <row r="16" spans="1:22" ht="22.5">
      <c r="A16" s="19" t="s">
        <v>38</v>
      </c>
      <c r="B16" s="20" t="s">
        <v>39</v>
      </c>
      <c r="C16" s="173">
        <v>1280708</v>
      </c>
      <c r="D16" s="204"/>
      <c r="E16" s="205"/>
      <c r="F16" s="205"/>
      <c r="G16" s="205"/>
      <c r="H16" s="205"/>
      <c r="I16" s="205">
        <v>1280708</v>
      </c>
      <c r="J16" s="205"/>
      <c r="K16" s="205"/>
      <c r="L16" s="205"/>
      <c r="M16" s="205"/>
      <c r="N16" s="205"/>
      <c r="O16" s="205"/>
      <c r="P16" s="206"/>
      <c r="Q16" s="187">
        <v>1066026</v>
      </c>
      <c r="R16" s="187">
        <v>1102561</v>
      </c>
      <c r="S16" s="189">
        <f t="shared" si="0"/>
        <v>120.13853320650716</v>
      </c>
    </row>
    <row r="17" spans="1:19" ht="15.75">
      <c r="A17" s="19" t="s">
        <v>40</v>
      </c>
      <c r="B17" s="20" t="s">
        <v>41</v>
      </c>
      <c r="C17" s="173">
        <v>2150</v>
      </c>
      <c r="D17" s="204"/>
      <c r="E17" s="205"/>
      <c r="F17" s="205">
        <v>2150</v>
      </c>
      <c r="G17" s="205">
        <v>0</v>
      </c>
      <c r="H17" s="205"/>
      <c r="I17" s="205">
        <v>0</v>
      </c>
      <c r="J17" s="205"/>
      <c r="K17" s="205"/>
      <c r="L17" s="205">
        <v>0</v>
      </c>
      <c r="M17" s="205"/>
      <c r="N17" s="205"/>
      <c r="O17" s="205"/>
      <c r="P17" s="206"/>
      <c r="Q17" s="187">
        <v>700</v>
      </c>
      <c r="R17" s="187">
        <v>1842</v>
      </c>
      <c r="S17" s="189">
        <f t="shared" si="0"/>
        <v>307.14285714285717</v>
      </c>
    </row>
    <row r="18" spans="1:19" ht="15.75">
      <c r="A18" s="19" t="s">
        <v>42</v>
      </c>
      <c r="B18" s="20" t="s">
        <v>43</v>
      </c>
      <c r="C18" s="173">
        <v>0</v>
      </c>
      <c r="D18" s="204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6"/>
      <c r="Q18" s="187"/>
      <c r="R18" s="187"/>
      <c r="S18" s="189" t="e">
        <f t="shared" si="0"/>
        <v>#DIV/0!</v>
      </c>
    </row>
    <row r="19" spans="1:19" ht="15.75">
      <c r="A19" s="32" t="s">
        <v>44</v>
      </c>
      <c r="B19" s="20" t="s">
        <v>45</v>
      </c>
      <c r="C19" s="173">
        <v>0</v>
      </c>
      <c r="D19" s="204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6"/>
      <c r="Q19" s="187"/>
      <c r="R19" s="187"/>
      <c r="S19" s="189" t="e">
        <f t="shared" si="0"/>
        <v>#DIV/0!</v>
      </c>
    </row>
    <row r="20" spans="1:19" ht="15.75">
      <c r="A20" s="19" t="s">
        <v>46</v>
      </c>
      <c r="B20" s="20" t="s">
        <v>47</v>
      </c>
      <c r="C20" s="173">
        <v>3853702</v>
      </c>
      <c r="D20" s="204"/>
      <c r="E20" s="205"/>
      <c r="F20" s="205"/>
      <c r="G20" s="205">
        <v>3853702</v>
      </c>
      <c r="H20" s="205"/>
      <c r="I20" s="205"/>
      <c r="J20" s="205"/>
      <c r="K20" s="205"/>
      <c r="L20" s="205"/>
      <c r="M20" s="205"/>
      <c r="N20" s="205"/>
      <c r="O20" s="205"/>
      <c r="P20" s="206"/>
      <c r="Q20" s="187">
        <v>3450000</v>
      </c>
      <c r="R20" s="187">
        <v>3653702</v>
      </c>
      <c r="S20" s="189">
        <f t="shared" si="0"/>
        <v>111.70150724637682</v>
      </c>
    </row>
    <row r="21" spans="1:19" ht="22.5">
      <c r="A21" s="19" t="s">
        <v>48</v>
      </c>
      <c r="B21" s="20" t="s">
        <v>49</v>
      </c>
      <c r="C21" s="173">
        <v>1725000</v>
      </c>
      <c r="D21" s="204"/>
      <c r="E21" s="205"/>
      <c r="F21" s="205">
        <v>1725000</v>
      </c>
      <c r="G21" s="205"/>
      <c r="H21" s="205"/>
      <c r="I21" s="205"/>
      <c r="J21" s="205"/>
      <c r="K21" s="205"/>
      <c r="L21" s="205"/>
      <c r="M21" s="205"/>
      <c r="N21" s="205"/>
      <c r="O21" s="205"/>
      <c r="P21" s="206"/>
      <c r="Q21" s="187">
        <v>1180750</v>
      </c>
      <c r="R21" s="187">
        <v>1509042</v>
      </c>
      <c r="S21" s="189">
        <f t="shared" si="0"/>
        <v>146.09358458606818</v>
      </c>
    </row>
    <row r="22" spans="1:19" ht="22.5">
      <c r="A22" s="19" t="s">
        <v>50</v>
      </c>
      <c r="B22" s="20" t="s">
        <v>51</v>
      </c>
      <c r="C22" s="173">
        <v>657620</v>
      </c>
      <c r="D22" s="209"/>
      <c r="E22" s="210"/>
      <c r="F22" s="210"/>
      <c r="G22" s="205"/>
      <c r="H22" s="205"/>
      <c r="I22" s="205"/>
      <c r="J22" s="205"/>
      <c r="K22" s="205"/>
      <c r="L22" s="205"/>
      <c r="M22" s="205">
        <v>657620</v>
      </c>
      <c r="N22" s="205">
        <v>0</v>
      </c>
      <c r="O22" s="205"/>
      <c r="P22" s="206"/>
      <c r="Q22" s="187">
        <v>0</v>
      </c>
      <c r="R22" s="187">
        <v>516837</v>
      </c>
      <c r="S22" s="189" t="e">
        <f t="shared" si="0"/>
        <v>#DIV/0!</v>
      </c>
    </row>
    <row r="23" spans="1:19" ht="33.75">
      <c r="A23" s="19" t="s">
        <v>52</v>
      </c>
      <c r="B23" s="20" t="s">
        <v>53</v>
      </c>
      <c r="C23" s="173">
        <v>22348974</v>
      </c>
      <c r="D23" s="211">
        <v>22119642</v>
      </c>
      <c r="E23" s="212">
        <v>229332</v>
      </c>
      <c r="F23" s="210"/>
      <c r="G23" s="205"/>
      <c r="H23" s="205"/>
      <c r="I23" s="205"/>
      <c r="J23" s="205"/>
      <c r="K23" s="205"/>
      <c r="L23" s="205"/>
      <c r="M23" s="205"/>
      <c r="N23" s="205"/>
      <c r="O23" s="205"/>
      <c r="P23" s="206"/>
      <c r="Q23" s="187">
        <v>21046611</v>
      </c>
      <c r="R23" s="187">
        <v>17366556</v>
      </c>
      <c r="S23" s="189">
        <f t="shared" si="0"/>
        <v>106.18799387701895</v>
      </c>
    </row>
    <row r="24" spans="1:19" ht="15.75">
      <c r="A24" s="19" t="s">
        <v>54</v>
      </c>
      <c r="B24" s="20" t="s">
        <v>55</v>
      </c>
      <c r="C24" s="173">
        <v>0</v>
      </c>
      <c r="D24" s="204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6"/>
      <c r="Q24" s="187"/>
      <c r="R24" s="187"/>
      <c r="S24" s="189" t="e">
        <f t="shared" si="0"/>
        <v>#DIV/0!</v>
      </c>
    </row>
    <row r="25" spans="1:19" ht="15.75">
      <c r="A25" s="19" t="s">
        <v>56</v>
      </c>
      <c r="B25" s="20" t="s">
        <v>57</v>
      </c>
      <c r="C25" s="173">
        <v>10000</v>
      </c>
      <c r="D25" s="204"/>
      <c r="E25" s="205"/>
      <c r="F25" s="205">
        <v>0</v>
      </c>
      <c r="G25" s="205">
        <v>10000</v>
      </c>
      <c r="H25" s="205"/>
      <c r="I25" s="205"/>
      <c r="J25" s="205"/>
      <c r="K25" s="205"/>
      <c r="L25" s="205"/>
      <c r="M25" s="205"/>
      <c r="N25" s="205"/>
      <c r="O25" s="205"/>
      <c r="P25" s="206"/>
      <c r="Q25" s="187">
        <v>0</v>
      </c>
      <c r="R25" s="187">
        <v>8514</v>
      </c>
      <c r="S25" s="189" t="e">
        <f t="shared" si="0"/>
        <v>#DIV/0!</v>
      </c>
    </row>
    <row r="26" spans="1:19" s="23" customFormat="1" ht="15.75">
      <c r="A26" s="33" t="s">
        <v>58</v>
      </c>
      <c r="B26" s="34" t="s">
        <v>59</v>
      </c>
      <c r="C26" s="173">
        <v>33600399</v>
      </c>
      <c r="D26" s="213">
        <v>22119642</v>
      </c>
      <c r="E26" s="214">
        <v>229332</v>
      </c>
      <c r="F26" s="214">
        <v>1727150</v>
      </c>
      <c r="G26" s="214">
        <v>3863702</v>
      </c>
      <c r="H26" s="214">
        <v>643351</v>
      </c>
      <c r="I26" s="214">
        <v>1296708</v>
      </c>
      <c r="J26" s="214">
        <v>0</v>
      </c>
      <c r="K26" s="214">
        <v>1299548</v>
      </c>
      <c r="L26" s="214">
        <v>1763346</v>
      </c>
      <c r="M26" s="214">
        <v>657620</v>
      </c>
      <c r="N26" s="214">
        <v>0</v>
      </c>
      <c r="O26" s="214">
        <v>0</v>
      </c>
      <c r="P26" s="215">
        <v>0</v>
      </c>
      <c r="Q26" s="216">
        <v>28571023</v>
      </c>
      <c r="R26" s="216">
        <v>27229596</v>
      </c>
      <c r="S26" s="183">
        <f t="shared" si="0"/>
        <v>117.6030658755201</v>
      </c>
    </row>
    <row r="27" spans="1:19" ht="23.25">
      <c r="A27" s="19" t="s">
        <v>60</v>
      </c>
      <c r="B27" s="35" t="s">
        <v>61</v>
      </c>
      <c r="C27" s="173">
        <v>0</v>
      </c>
      <c r="D27" s="204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>
        <v>0</v>
      </c>
      <c r="P27" s="206"/>
      <c r="Q27" s="187">
        <v>0</v>
      </c>
      <c r="R27" s="187">
        <v>0</v>
      </c>
      <c r="S27" s="189" t="e">
        <f t="shared" si="0"/>
        <v>#DIV/0!</v>
      </c>
    </row>
    <row r="28" spans="1:19" ht="15.75">
      <c r="A28" s="19" t="s">
        <v>62</v>
      </c>
      <c r="B28" s="35" t="s">
        <v>63</v>
      </c>
      <c r="C28" s="173">
        <v>0</v>
      </c>
      <c r="D28" s="204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5"/>
      <c r="P28" s="206"/>
      <c r="Q28" s="187"/>
      <c r="R28" s="187"/>
      <c r="S28" s="189" t="e">
        <f t="shared" si="0"/>
        <v>#DIV/0!</v>
      </c>
    </row>
    <row r="29" spans="1:19" ht="15.75">
      <c r="A29" s="19" t="s">
        <v>64</v>
      </c>
      <c r="B29" s="35" t="s">
        <v>65</v>
      </c>
      <c r="C29" s="173">
        <v>0</v>
      </c>
      <c r="D29" s="204"/>
      <c r="E29" s="205"/>
      <c r="F29" s="205"/>
      <c r="G29" s="205"/>
      <c r="H29" s="205"/>
      <c r="I29" s="205"/>
      <c r="J29" s="205"/>
      <c r="K29" s="205"/>
      <c r="L29" s="205"/>
      <c r="M29" s="205"/>
      <c r="N29" s="205"/>
      <c r="O29" s="205">
        <v>0</v>
      </c>
      <c r="P29" s="206"/>
      <c r="Q29" s="187">
        <v>0</v>
      </c>
      <c r="R29" s="187">
        <v>0</v>
      </c>
      <c r="S29" s="189" t="e">
        <f t="shared" si="0"/>
        <v>#DIV/0!</v>
      </c>
    </row>
    <row r="30" spans="1:19" ht="15.75">
      <c r="A30" s="19" t="s">
        <v>66</v>
      </c>
      <c r="B30" s="35" t="s">
        <v>67</v>
      </c>
      <c r="C30" s="173">
        <v>0</v>
      </c>
      <c r="D30" s="204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6"/>
      <c r="Q30" s="187"/>
      <c r="R30" s="187"/>
      <c r="S30" s="189" t="e">
        <f t="shared" si="0"/>
        <v>#DIV/0!</v>
      </c>
    </row>
    <row r="31" spans="1:19" ht="15.75">
      <c r="A31" s="19" t="s">
        <v>68</v>
      </c>
      <c r="B31" s="35" t="s">
        <v>69</v>
      </c>
      <c r="C31" s="173">
        <v>0</v>
      </c>
      <c r="D31" s="204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>
        <v>0</v>
      </c>
      <c r="P31" s="206"/>
      <c r="Q31" s="187">
        <v>0</v>
      </c>
      <c r="R31" s="187">
        <v>0</v>
      </c>
      <c r="S31" s="189" t="e">
        <f t="shared" si="0"/>
        <v>#DIV/0!</v>
      </c>
    </row>
    <row r="32" spans="1:19" ht="23.25">
      <c r="A32" s="19" t="s">
        <v>70</v>
      </c>
      <c r="B32" s="36" t="s">
        <v>71</v>
      </c>
      <c r="C32" s="173">
        <v>0</v>
      </c>
      <c r="D32" s="204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>
        <v>0</v>
      </c>
      <c r="P32" s="206"/>
      <c r="Q32" s="187">
        <v>0</v>
      </c>
      <c r="R32" s="187">
        <v>0</v>
      </c>
      <c r="S32" s="189" t="e">
        <f t="shared" si="0"/>
        <v>#DIV/0!</v>
      </c>
    </row>
    <row r="33" spans="1:19" s="23" customFormat="1" ht="15.75">
      <c r="A33" s="33" t="s">
        <v>72</v>
      </c>
      <c r="B33" s="34" t="s">
        <v>59</v>
      </c>
      <c r="C33" s="173">
        <v>0</v>
      </c>
      <c r="D33" s="213">
        <v>0</v>
      </c>
      <c r="E33" s="214">
        <v>0</v>
      </c>
      <c r="F33" s="214">
        <v>0</v>
      </c>
      <c r="G33" s="214">
        <v>0</v>
      </c>
      <c r="H33" s="214">
        <v>0</v>
      </c>
      <c r="I33" s="214">
        <v>0</v>
      </c>
      <c r="J33" s="214">
        <v>0</v>
      </c>
      <c r="K33" s="214">
        <v>0</v>
      </c>
      <c r="L33" s="214">
        <v>0</v>
      </c>
      <c r="M33" s="214">
        <v>0</v>
      </c>
      <c r="N33" s="214">
        <v>0</v>
      </c>
      <c r="O33" s="214">
        <v>0</v>
      </c>
      <c r="P33" s="215">
        <v>0</v>
      </c>
      <c r="Q33" s="216">
        <v>0</v>
      </c>
      <c r="R33" s="216">
        <v>0</v>
      </c>
      <c r="S33" s="183" t="e">
        <f t="shared" si="0"/>
        <v>#DIV/0!</v>
      </c>
    </row>
    <row r="34" spans="1:19" ht="22.5">
      <c r="A34" s="37">
        <v>818</v>
      </c>
      <c r="B34" s="38" t="s">
        <v>73</v>
      </c>
      <c r="C34" s="173">
        <v>0</v>
      </c>
      <c r="D34" s="204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6">
        <v>0</v>
      </c>
      <c r="Q34" s="187">
        <v>0</v>
      </c>
      <c r="R34" s="187">
        <v>0</v>
      </c>
      <c r="S34" s="189" t="e">
        <f t="shared" si="0"/>
        <v>#DIV/0!</v>
      </c>
    </row>
    <row r="35" spans="1:19" ht="33.75">
      <c r="A35" s="37">
        <v>842</v>
      </c>
      <c r="B35" s="39" t="s">
        <v>74</v>
      </c>
      <c r="C35" s="173">
        <v>0</v>
      </c>
      <c r="D35" s="204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6"/>
      <c r="Q35" s="187">
        <v>0</v>
      </c>
      <c r="R35" s="187">
        <v>0</v>
      </c>
      <c r="S35" s="189" t="e">
        <f t="shared" si="0"/>
        <v>#DIV/0!</v>
      </c>
    </row>
    <row r="36" spans="1:19" s="23" customFormat="1" ht="15.75">
      <c r="A36" s="33" t="s">
        <v>75</v>
      </c>
      <c r="B36" s="34" t="s">
        <v>59</v>
      </c>
      <c r="C36" s="173">
        <v>0</v>
      </c>
      <c r="D36" s="213">
        <v>0</v>
      </c>
      <c r="E36" s="214">
        <v>0</v>
      </c>
      <c r="F36" s="214">
        <v>0</v>
      </c>
      <c r="G36" s="214">
        <v>0</v>
      </c>
      <c r="H36" s="214">
        <v>0</v>
      </c>
      <c r="I36" s="214">
        <v>0</v>
      </c>
      <c r="J36" s="214">
        <v>0</v>
      </c>
      <c r="K36" s="214">
        <v>0</v>
      </c>
      <c r="L36" s="214">
        <v>0</v>
      </c>
      <c r="M36" s="214">
        <v>0</v>
      </c>
      <c r="N36" s="214">
        <v>0</v>
      </c>
      <c r="O36" s="214">
        <v>0</v>
      </c>
      <c r="P36" s="215">
        <v>0</v>
      </c>
      <c r="Q36" s="216">
        <v>0</v>
      </c>
      <c r="R36" s="216">
        <v>0</v>
      </c>
      <c r="S36" s="183" t="e">
        <f t="shared" si="0"/>
        <v>#DIV/0!</v>
      </c>
    </row>
    <row r="37" spans="1:19" ht="12" customHeight="1" thickBot="1">
      <c r="A37" s="307" t="s">
        <v>76</v>
      </c>
      <c r="B37" s="308"/>
      <c r="C37" s="217">
        <v>33600399</v>
      </c>
      <c r="D37" s="218">
        <v>22119642</v>
      </c>
      <c r="E37" s="219">
        <v>229332</v>
      </c>
      <c r="F37" s="219">
        <v>1727150</v>
      </c>
      <c r="G37" s="219">
        <v>3863702</v>
      </c>
      <c r="H37" s="219">
        <v>643351</v>
      </c>
      <c r="I37" s="219">
        <v>1296708</v>
      </c>
      <c r="J37" s="219">
        <v>0</v>
      </c>
      <c r="K37" s="219">
        <v>1299548</v>
      </c>
      <c r="L37" s="219">
        <v>1763346</v>
      </c>
      <c r="M37" s="219">
        <v>657620</v>
      </c>
      <c r="N37" s="219">
        <v>0</v>
      </c>
      <c r="O37" s="219">
        <v>0</v>
      </c>
      <c r="P37" s="220">
        <v>0</v>
      </c>
      <c r="Q37" s="221">
        <v>28571023</v>
      </c>
      <c r="R37" s="221">
        <v>27229596</v>
      </c>
      <c r="S37" s="222">
        <f t="shared" si="0"/>
        <v>117.6030658755201</v>
      </c>
    </row>
    <row r="39" spans="1:19" ht="12">
      <c r="A39" s="40" t="s">
        <v>77</v>
      </c>
      <c r="B39" s="40"/>
      <c r="C39" s="40"/>
      <c r="D39" s="40"/>
      <c r="E39" s="40"/>
      <c r="F39" s="40"/>
      <c r="G39" s="40"/>
      <c r="H39" s="40"/>
      <c r="I39" s="40"/>
    </row>
  </sheetData>
  <mergeCells count="5">
    <mergeCell ref="A1:P1"/>
    <mergeCell ref="A3:B3"/>
    <mergeCell ref="C3:R3"/>
    <mergeCell ref="S3:S4"/>
    <mergeCell ref="A37:B37"/>
  </mergeCells>
  <dataValidations count="2">
    <dataValidation type="whole" allowBlank="1" showInputMessage="1" showErrorMessage="1" errorTitle="GREŠKA" error="U ovo polje je dozvoljen unos samo brojčanih vrijednosti s negativnim predznakom!" prompt="Molimo unos brojčane vrijednosti s negativnim predznakom!" sqref="D7:P7" xr:uid="{00000000-0002-0000-0200-000000000000}">
      <formula1>-100000000</formula1>
      <formula2>0</formula2>
    </dataValidation>
    <dataValidation type="whole" allowBlank="1" showInputMessage="1" showErrorMessage="1" errorTitle="GREŠKA" error="U ovo polje je dozvoljen unos samo brojčanih vrijednosti!" prompt="Molimo unos brojčane vrijednosti!" sqref="D5:P5" xr:uid="{00000000-0002-0000-0200-000001000000}">
      <formula1>0</formula1>
      <formula2>100000000</formula2>
    </dataValidation>
  </dataValidations>
  <pageMargins left="0.70866141732283472" right="0.70866141732283472" top="0.74803149606299213" bottom="0.74803149606299213" header="0.31496062992125984" footer="0.31496062992125984"/>
  <pageSetup scale="44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2541"/>
  <sheetViews>
    <sheetView workbookViewId="0">
      <selection activeCell="T23" sqref="T23"/>
    </sheetView>
  </sheetViews>
  <sheetFormatPr defaultColWidth="9.140625" defaultRowHeight="12.75"/>
  <cols>
    <col min="1" max="1" width="14.140625" style="90" customWidth="1"/>
    <col min="2" max="2" width="56.5703125" style="91" customWidth="1"/>
    <col min="3" max="4" width="15.140625" style="91" bestFit="1" customWidth="1"/>
    <col min="5" max="11" width="13.140625" style="92" customWidth="1"/>
    <col min="12" max="14" width="13.140625" style="42" customWidth="1"/>
    <col min="15" max="15" width="14.7109375" style="42" customWidth="1"/>
    <col min="16" max="16" width="13.140625" style="42" customWidth="1"/>
    <col min="17" max="17" width="15.140625" style="41" bestFit="1" customWidth="1"/>
    <col min="18" max="18" width="15.140625" style="88" bestFit="1" customWidth="1"/>
    <col min="19" max="19" width="11.42578125" style="89" customWidth="1"/>
    <col min="20" max="20" width="12.42578125" style="42" customWidth="1"/>
    <col min="21" max="16384" width="9.140625" style="42"/>
  </cols>
  <sheetData>
    <row r="1" spans="1:19" ht="15.75">
      <c r="A1" s="309" t="s">
        <v>79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R1" s="310" t="s">
        <v>80</v>
      </c>
      <c r="S1" s="310"/>
    </row>
    <row r="2" spans="1:19" ht="70.5" customHeight="1">
      <c r="A2" s="43" t="s">
        <v>81</v>
      </c>
      <c r="B2" s="43" t="s">
        <v>82</v>
      </c>
      <c r="C2" s="44" t="s">
        <v>83</v>
      </c>
      <c r="D2" s="44" t="s">
        <v>84</v>
      </c>
      <c r="E2" s="44" t="s">
        <v>9</v>
      </c>
      <c r="F2" s="43" t="s">
        <v>10</v>
      </c>
      <c r="G2" s="43" t="s">
        <v>11</v>
      </c>
      <c r="H2" s="43" t="s">
        <v>12</v>
      </c>
      <c r="I2" s="43" t="s">
        <v>13</v>
      </c>
      <c r="J2" s="45" t="s">
        <v>14</v>
      </c>
      <c r="K2" s="43" t="s">
        <v>15</v>
      </c>
      <c r="L2" s="43" t="s">
        <v>16</v>
      </c>
      <c r="M2" s="43" t="s">
        <v>17</v>
      </c>
      <c r="N2" s="43" t="s">
        <v>18</v>
      </c>
      <c r="O2" s="43" t="s">
        <v>85</v>
      </c>
      <c r="P2" s="43" t="s">
        <v>20</v>
      </c>
      <c r="Q2" s="46" t="s">
        <v>21</v>
      </c>
      <c r="R2" s="46" t="s">
        <v>22</v>
      </c>
      <c r="S2" s="47" t="s">
        <v>4</v>
      </c>
    </row>
    <row r="3" spans="1:19" ht="18.75">
      <c r="A3" s="48"/>
      <c r="B3" s="48" t="s">
        <v>86</v>
      </c>
      <c r="C3" s="49">
        <v>32691981</v>
      </c>
      <c r="D3" s="50">
        <v>22119642</v>
      </c>
      <c r="E3" s="50">
        <v>84781</v>
      </c>
      <c r="F3" s="50">
        <v>1493282</v>
      </c>
      <c r="G3" s="50">
        <v>4492655</v>
      </c>
      <c r="H3" s="50">
        <v>520020</v>
      </c>
      <c r="I3" s="50">
        <v>1263255</v>
      </c>
      <c r="J3" s="50">
        <v>0</v>
      </c>
      <c r="K3" s="50">
        <v>480420</v>
      </c>
      <c r="L3" s="50">
        <v>1579598</v>
      </c>
      <c r="M3" s="50">
        <v>658328</v>
      </c>
      <c r="N3" s="50">
        <v>0</v>
      </c>
      <c r="O3" s="50">
        <v>0</v>
      </c>
      <c r="P3" s="50">
        <v>0</v>
      </c>
      <c r="Q3" s="51">
        <v>28027293</v>
      </c>
      <c r="R3" s="51">
        <v>25175640</v>
      </c>
      <c r="S3" s="52">
        <f>C3/Q3*100</f>
        <v>116.64337686839752</v>
      </c>
    </row>
    <row r="4" spans="1:19" ht="18.75">
      <c r="A4" s="53">
        <v>3</v>
      </c>
      <c r="B4" s="54" t="s">
        <v>87</v>
      </c>
      <c r="C4" s="55">
        <v>31362241</v>
      </c>
      <c r="D4" s="56">
        <v>21855555</v>
      </c>
      <c r="E4" s="56">
        <v>84781</v>
      </c>
      <c r="F4" s="56">
        <v>1487189</v>
      </c>
      <c r="G4" s="56">
        <v>4168373</v>
      </c>
      <c r="H4" s="56">
        <v>202070</v>
      </c>
      <c r="I4" s="56">
        <v>1041952</v>
      </c>
      <c r="J4" s="56">
        <v>0</v>
      </c>
      <c r="K4" s="56">
        <v>480420</v>
      </c>
      <c r="L4" s="56">
        <v>1384091</v>
      </c>
      <c r="M4" s="56">
        <v>657810</v>
      </c>
      <c r="N4" s="56">
        <v>0</v>
      </c>
      <c r="O4" s="56">
        <v>0</v>
      </c>
      <c r="P4" s="56">
        <v>0</v>
      </c>
      <c r="Q4" s="57">
        <v>26627923</v>
      </c>
      <c r="R4" s="57">
        <v>24569482</v>
      </c>
      <c r="S4" s="58">
        <f t="shared" ref="S4:S67" si="0">C4/Q4*100</f>
        <v>117.77952414839115</v>
      </c>
    </row>
    <row r="5" spans="1:19" ht="18.75">
      <c r="A5" s="59">
        <v>31</v>
      </c>
      <c r="B5" s="60" t="s">
        <v>88</v>
      </c>
      <c r="C5" s="61">
        <v>21666704</v>
      </c>
      <c r="D5" s="62">
        <v>18891367</v>
      </c>
      <c r="E5" s="62">
        <v>8395</v>
      </c>
      <c r="F5" s="62">
        <v>132111</v>
      </c>
      <c r="G5" s="62">
        <v>1401255</v>
      </c>
      <c r="H5" s="62">
        <v>21406</v>
      </c>
      <c r="I5" s="62">
        <v>448352</v>
      </c>
      <c r="J5" s="62">
        <v>0</v>
      </c>
      <c r="K5" s="62">
        <v>47570</v>
      </c>
      <c r="L5" s="62">
        <v>138723</v>
      </c>
      <c r="M5" s="62">
        <v>577525</v>
      </c>
      <c r="N5" s="62">
        <v>0</v>
      </c>
      <c r="O5" s="62">
        <v>0</v>
      </c>
      <c r="P5" s="62">
        <v>0</v>
      </c>
      <c r="Q5" s="63">
        <v>20179057</v>
      </c>
      <c r="R5" s="63">
        <v>17527089</v>
      </c>
      <c r="S5" s="64">
        <f t="shared" si="0"/>
        <v>107.37223250818906</v>
      </c>
    </row>
    <row r="6" spans="1:19" ht="18.75">
      <c r="A6" s="65">
        <v>311</v>
      </c>
      <c r="B6" s="65" t="s">
        <v>89</v>
      </c>
      <c r="C6" s="66">
        <v>17594808</v>
      </c>
      <c r="D6" s="67">
        <v>15708768</v>
      </c>
      <c r="E6" s="68">
        <v>7206</v>
      </c>
      <c r="F6" s="68">
        <v>113400</v>
      </c>
      <c r="G6" s="68">
        <v>709445</v>
      </c>
      <c r="H6" s="68">
        <v>18374</v>
      </c>
      <c r="I6" s="68">
        <v>380608</v>
      </c>
      <c r="J6" s="68">
        <v>0</v>
      </c>
      <c r="K6" s="68">
        <v>40833</v>
      </c>
      <c r="L6" s="68">
        <v>120444</v>
      </c>
      <c r="M6" s="68">
        <v>495730</v>
      </c>
      <c r="N6" s="68">
        <v>0</v>
      </c>
      <c r="O6" s="68">
        <v>0</v>
      </c>
      <c r="P6" s="68">
        <v>0</v>
      </c>
      <c r="Q6" s="69">
        <v>16918967</v>
      </c>
      <c r="R6" s="69">
        <v>14495405</v>
      </c>
      <c r="S6" s="70">
        <f t="shared" si="0"/>
        <v>103.99457602819369</v>
      </c>
    </row>
    <row r="7" spans="1:19" ht="18.75">
      <c r="A7" s="71">
        <v>312</v>
      </c>
      <c r="B7" s="72" t="s">
        <v>90</v>
      </c>
      <c r="C7" s="73">
        <v>1165858</v>
      </c>
      <c r="D7" s="68">
        <v>578445</v>
      </c>
      <c r="E7" s="68">
        <v>0</v>
      </c>
      <c r="F7" s="68">
        <v>0</v>
      </c>
      <c r="G7" s="68">
        <v>576250</v>
      </c>
      <c r="H7" s="68">
        <v>0</v>
      </c>
      <c r="I7" s="68">
        <v>11163</v>
      </c>
      <c r="J7" s="68">
        <v>0</v>
      </c>
      <c r="K7" s="68">
        <v>0</v>
      </c>
      <c r="L7" s="68">
        <v>0</v>
      </c>
      <c r="M7" s="68">
        <v>0</v>
      </c>
      <c r="N7" s="68">
        <v>0</v>
      </c>
      <c r="O7" s="68">
        <v>0</v>
      </c>
      <c r="P7" s="68">
        <v>0</v>
      </c>
      <c r="Q7" s="69">
        <v>517151</v>
      </c>
      <c r="R7" s="69">
        <v>645178</v>
      </c>
      <c r="S7" s="70">
        <f t="shared" si="0"/>
        <v>225.43860497224216</v>
      </c>
    </row>
    <row r="8" spans="1:19" ht="18.75">
      <c r="A8" s="74">
        <v>313</v>
      </c>
      <c r="B8" s="72" t="s">
        <v>91</v>
      </c>
      <c r="C8" s="73">
        <v>2906038</v>
      </c>
      <c r="D8" s="68">
        <v>2604154</v>
      </c>
      <c r="E8" s="68">
        <v>1189</v>
      </c>
      <c r="F8" s="68">
        <v>18711</v>
      </c>
      <c r="G8" s="68">
        <v>115560</v>
      </c>
      <c r="H8" s="68">
        <v>3032</v>
      </c>
      <c r="I8" s="68">
        <v>56581</v>
      </c>
      <c r="J8" s="68">
        <v>0</v>
      </c>
      <c r="K8" s="68">
        <v>6737</v>
      </c>
      <c r="L8" s="68">
        <v>18279</v>
      </c>
      <c r="M8" s="68">
        <v>81795</v>
      </c>
      <c r="N8" s="68">
        <v>0</v>
      </c>
      <c r="O8" s="68">
        <v>0</v>
      </c>
      <c r="P8" s="68">
        <v>0</v>
      </c>
      <c r="Q8" s="69">
        <v>2742939</v>
      </c>
      <c r="R8" s="69">
        <v>2386506</v>
      </c>
      <c r="S8" s="70">
        <f t="shared" si="0"/>
        <v>105.94614025321015</v>
      </c>
    </row>
    <row r="9" spans="1:19" ht="18.75">
      <c r="A9" s="75">
        <v>32</v>
      </c>
      <c r="B9" s="76" t="s">
        <v>92</v>
      </c>
      <c r="C9" s="77">
        <v>8892164</v>
      </c>
      <c r="D9" s="61">
        <v>2804022</v>
      </c>
      <c r="E9" s="61">
        <v>76386</v>
      </c>
      <c r="F9" s="61">
        <v>1355078</v>
      </c>
      <c r="G9" s="61">
        <v>2597530</v>
      </c>
      <c r="H9" s="61">
        <v>180664</v>
      </c>
      <c r="I9" s="61">
        <v>593600</v>
      </c>
      <c r="J9" s="61">
        <v>0</v>
      </c>
      <c r="K9" s="61">
        <v>432850</v>
      </c>
      <c r="L9" s="61">
        <v>771749</v>
      </c>
      <c r="M9" s="61">
        <v>80285</v>
      </c>
      <c r="N9" s="61">
        <v>0</v>
      </c>
      <c r="O9" s="61">
        <v>0</v>
      </c>
      <c r="P9" s="61">
        <v>0</v>
      </c>
      <c r="Q9" s="61">
        <v>6243066</v>
      </c>
      <c r="R9" s="61">
        <v>6295148</v>
      </c>
      <c r="S9" s="64">
        <f t="shared" si="0"/>
        <v>142.43264447308422</v>
      </c>
    </row>
    <row r="10" spans="1:19" ht="18.75">
      <c r="A10" s="65">
        <v>321</v>
      </c>
      <c r="B10" s="65" t="s">
        <v>93</v>
      </c>
      <c r="C10" s="73">
        <v>1055941</v>
      </c>
      <c r="D10" s="68">
        <v>355567</v>
      </c>
      <c r="E10" s="68">
        <v>1584</v>
      </c>
      <c r="F10" s="68">
        <v>10193</v>
      </c>
      <c r="G10" s="68">
        <v>217963</v>
      </c>
      <c r="H10" s="68">
        <v>125795</v>
      </c>
      <c r="I10" s="68">
        <v>280790</v>
      </c>
      <c r="J10" s="68">
        <v>0</v>
      </c>
      <c r="K10" s="68">
        <v>8976</v>
      </c>
      <c r="L10" s="68">
        <v>30522</v>
      </c>
      <c r="M10" s="68">
        <v>24551</v>
      </c>
      <c r="N10" s="68">
        <v>0</v>
      </c>
      <c r="O10" s="68">
        <v>0</v>
      </c>
      <c r="P10" s="68">
        <v>0</v>
      </c>
      <c r="Q10" s="69">
        <v>639614</v>
      </c>
      <c r="R10" s="69">
        <v>831531</v>
      </c>
      <c r="S10" s="70">
        <f t="shared" si="0"/>
        <v>165.09035136816891</v>
      </c>
    </row>
    <row r="11" spans="1:19" ht="18.75">
      <c r="A11" s="71">
        <v>322</v>
      </c>
      <c r="B11" s="72" t="s">
        <v>94</v>
      </c>
      <c r="C11" s="73">
        <v>2217352</v>
      </c>
      <c r="D11" s="68">
        <v>1118935</v>
      </c>
      <c r="E11" s="68">
        <v>0</v>
      </c>
      <c r="F11" s="68">
        <v>16851</v>
      </c>
      <c r="G11" s="68">
        <v>509958</v>
      </c>
      <c r="H11" s="68">
        <v>0</v>
      </c>
      <c r="I11" s="68">
        <v>55700</v>
      </c>
      <c r="J11" s="68">
        <v>0</v>
      </c>
      <c r="K11" s="68">
        <v>0</v>
      </c>
      <c r="L11" s="68">
        <v>499799</v>
      </c>
      <c r="M11" s="68">
        <v>16109</v>
      </c>
      <c r="N11" s="68">
        <v>0</v>
      </c>
      <c r="O11" s="68">
        <v>0</v>
      </c>
      <c r="P11" s="68">
        <v>0</v>
      </c>
      <c r="Q11" s="69">
        <v>1745883</v>
      </c>
      <c r="R11" s="69">
        <v>1652471</v>
      </c>
      <c r="S11" s="70">
        <f t="shared" si="0"/>
        <v>127.00461600233236</v>
      </c>
    </row>
    <row r="12" spans="1:19" ht="18.75">
      <c r="A12" s="74">
        <v>323</v>
      </c>
      <c r="B12" s="72" t="s">
        <v>95</v>
      </c>
      <c r="C12" s="73">
        <v>4800093</v>
      </c>
      <c r="D12" s="68">
        <v>1098285</v>
      </c>
      <c r="E12" s="68">
        <v>61568</v>
      </c>
      <c r="F12" s="68">
        <v>1300000</v>
      </c>
      <c r="G12" s="68">
        <v>1377351</v>
      </c>
      <c r="H12" s="68">
        <v>26636</v>
      </c>
      <c r="I12" s="68">
        <v>232006</v>
      </c>
      <c r="J12" s="68">
        <v>0</v>
      </c>
      <c r="K12" s="68">
        <v>423874</v>
      </c>
      <c r="L12" s="68">
        <v>240748</v>
      </c>
      <c r="M12" s="68">
        <v>39625</v>
      </c>
      <c r="N12" s="68">
        <v>0</v>
      </c>
      <c r="O12" s="68">
        <v>0</v>
      </c>
      <c r="P12" s="68">
        <v>0</v>
      </c>
      <c r="Q12" s="69">
        <v>3417538</v>
      </c>
      <c r="R12" s="69">
        <v>3182012</v>
      </c>
      <c r="S12" s="70">
        <f t="shared" si="0"/>
        <v>140.45470745314316</v>
      </c>
    </row>
    <row r="13" spans="1:19" ht="18.75">
      <c r="A13" s="74">
        <v>324</v>
      </c>
      <c r="B13" s="78" t="s">
        <v>96</v>
      </c>
      <c r="C13" s="73">
        <v>219556</v>
      </c>
      <c r="D13" s="68">
        <v>0</v>
      </c>
      <c r="E13" s="68">
        <v>0</v>
      </c>
      <c r="F13" s="68">
        <v>0</v>
      </c>
      <c r="G13" s="68">
        <v>186986</v>
      </c>
      <c r="H13" s="68">
        <v>10996</v>
      </c>
      <c r="I13" s="68">
        <v>21574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9">
        <v>160000</v>
      </c>
      <c r="R13" s="69">
        <v>179416</v>
      </c>
      <c r="S13" s="70">
        <f t="shared" si="0"/>
        <v>137.2225</v>
      </c>
    </row>
    <row r="14" spans="1:19" ht="18.75">
      <c r="A14" s="74">
        <v>329</v>
      </c>
      <c r="B14" s="72" t="s">
        <v>97</v>
      </c>
      <c r="C14" s="73">
        <v>599222</v>
      </c>
      <c r="D14" s="68">
        <v>231235</v>
      </c>
      <c r="E14" s="68">
        <v>13234</v>
      </c>
      <c r="F14" s="68">
        <v>28034</v>
      </c>
      <c r="G14" s="68">
        <v>305272</v>
      </c>
      <c r="H14" s="68">
        <v>17237</v>
      </c>
      <c r="I14" s="68">
        <v>3530</v>
      </c>
      <c r="J14" s="68">
        <v>0</v>
      </c>
      <c r="K14" s="68">
        <v>0</v>
      </c>
      <c r="L14" s="68">
        <v>680</v>
      </c>
      <c r="M14" s="68">
        <v>0</v>
      </c>
      <c r="N14" s="68">
        <v>0</v>
      </c>
      <c r="O14" s="68">
        <v>0</v>
      </c>
      <c r="P14" s="68">
        <v>0</v>
      </c>
      <c r="Q14" s="69">
        <v>280031</v>
      </c>
      <c r="R14" s="69">
        <v>449718</v>
      </c>
      <c r="S14" s="70">
        <f t="shared" si="0"/>
        <v>213.98416603875998</v>
      </c>
    </row>
    <row r="15" spans="1:19" ht="18.75">
      <c r="A15" s="75">
        <v>34</v>
      </c>
      <c r="B15" s="76" t="s">
        <v>98</v>
      </c>
      <c r="C15" s="77">
        <v>186056</v>
      </c>
      <c r="D15" s="77">
        <v>147256</v>
      </c>
      <c r="E15" s="77">
        <v>0</v>
      </c>
      <c r="F15" s="77">
        <v>0</v>
      </c>
      <c r="G15" s="77">
        <v>38800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61300</v>
      </c>
      <c r="R15" s="77">
        <v>170804</v>
      </c>
      <c r="S15" s="64">
        <f t="shared" si="0"/>
        <v>303.51712887438828</v>
      </c>
    </row>
    <row r="16" spans="1:19" ht="18.75">
      <c r="A16" s="79">
        <v>341</v>
      </c>
      <c r="B16" s="72" t="s">
        <v>99</v>
      </c>
      <c r="C16" s="73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9">
        <v>0</v>
      </c>
      <c r="R16" s="69">
        <v>0</v>
      </c>
      <c r="S16" s="70" t="e">
        <f t="shared" si="0"/>
        <v>#DIV/0!</v>
      </c>
    </row>
    <row r="17" spans="1:19" ht="18.75">
      <c r="A17" s="79">
        <v>342</v>
      </c>
      <c r="B17" s="72" t="s">
        <v>100</v>
      </c>
      <c r="C17" s="73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9">
        <v>0</v>
      </c>
      <c r="R17" s="69">
        <v>0</v>
      </c>
      <c r="S17" s="70" t="e">
        <f t="shared" si="0"/>
        <v>#DIV/0!</v>
      </c>
    </row>
    <row r="18" spans="1:19" ht="18.75">
      <c r="A18" s="79">
        <v>343</v>
      </c>
      <c r="B18" s="72" t="s">
        <v>101</v>
      </c>
      <c r="C18" s="73">
        <v>186056</v>
      </c>
      <c r="D18" s="68">
        <v>147256</v>
      </c>
      <c r="E18" s="68">
        <v>0</v>
      </c>
      <c r="F18" s="68">
        <v>0</v>
      </c>
      <c r="G18" s="68">
        <v>38800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9">
        <v>61300</v>
      </c>
      <c r="R18" s="69">
        <v>170804</v>
      </c>
      <c r="S18" s="70">
        <f t="shared" si="0"/>
        <v>303.51712887438828</v>
      </c>
    </row>
    <row r="19" spans="1:19" ht="18.75">
      <c r="A19" s="75">
        <v>35</v>
      </c>
      <c r="B19" s="76" t="s">
        <v>102</v>
      </c>
      <c r="C19" s="77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  <c r="P19" s="61">
        <v>0</v>
      </c>
      <c r="Q19" s="61">
        <v>0</v>
      </c>
      <c r="R19" s="61">
        <v>0</v>
      </c>
      <c r="S19" s="64" t="e">
        <f t="shared" si="0"/>
        <v>#DIV/0!</v>
      </c>
    </row>
    <row r="20" spans="1:19" ht="18.75">
      <c r="A20" s="65">
        <v>351</v>
      </c>
      <c r="B20" s="65" t="s">
        <v>103</v>
      </c>
      <c r="C20" s="73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v>0</v>
      </c>
      <c r="P20" s="68">
        <v>0</v>
      </c>
      <c r="Q20" s="69">
        <v>0</v>
      </c>
      <c r="R20" s="69">
        <v>0</v>
      </c>
      <c r="S20" s="70" t="e">
        <f t="shared" si="0"/>
        <v>#DIV/0!</v>
      </c>
    </row>
    <row r="21" spans="1:19" ht="18.75">
      <c r="A21" s="71">
        <v>352</v>
      </c>
      <c r="B21" s="72" t="s">
        <v>104</v>
      </c>
      <c r="C21" s="73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v>0</v>
      </c>
      <c r="P21" s="68">
        <v>0</v>
      </c>
      <c r="Q21" s="69">
        <v>0</v>
      </c>
      <c r="R21" s="69">
        <v>0</v>
      </c>
      <c r="S21" s="70" t="e">
        <f t="shared" si="0"/>
        <v>#DIV/0!</v>
      </c>
    </row>
    <row r="22" spans="1:19" ht="18.75">
      <c r="A22" s="74">
        <v>353</v>
      </c>
      <c r="B22" s="72" t="s">
        <v>105</v>
      </c>
      <c r="C22" s="73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v>0</v>
      </c>
      <c r="P22" s="68">
        <v>0</v>
      </c>
      <c r="Q22" s="69">
        <v>0</v>
      </c>
      <c r="R22" s="69">
        <v>0</v>
      </c>
      <c r="S22" s="70" t="e">
        <f t="shared" si="0"/>
        <v>#DIV/0!</v>
      </c>
    </row>
    <row r="23" spans="1:19" ht="18.75">
      <c r="A23" s="75">
        <v>36</v>
      </c>
      <c r="B23" s="80" t="s">
        <v>106</v>
      </c>
      <c r="C23" s="77">
        <v>473619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473619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464543</v>
      </c>
      <c r="S23" s="64" t="e">
        <f t="shared" si="0"/>
        <v>#DIV/0!</v>
      </c>
    </row>
    <row r="24" spans="1:19" ht="18.75">
      <c r="A24" s="74">
        <v>361</v>
      </c>
      <c r="B24" s="81" t="s">
        <v>107</v>
      </c>
      <c r="C24" s="73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8">
        <v>0</v>
      </c>
      <c r="O24" s="68">
        <v>0</v>
      </c>
      <c r="P24" s="68">
        <v>0</v>
      </c>
      <c r="Q24" s="69">
        <v>0</v>
      </c>
      <c r="R24" s="69">
        <v>0</v>
      </c>
      <c r="S24" s="70" t="e">
        <f t="shared" si="0"/>
        <v>#DIV/0!</v>
      </c>
    </row>
    <row r="25" spans="1:19" ht="18.75">
      <c r="A25" s="71">
        <v>362</v>
      </c>
      <c r="B25" s="72" t="s">
        <v>108</v>
      </c>
      <c r="C25" s="73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v>0</v>
      </c>
      <c r="P25" s="68">
        <v>0</v>
      </c>
      <c r="Q25" s="69">
        <v>0</v>
      </c>
      <c r="R25" s="69">
        <v>0</v>
      </c>
      <c r="S25" s="70" t="e">
        <f t="shared" si="0"/>
        <v>#DIV/0!</v>
      </c>
    </row>
    <row r="26" spans="1:19" ht="18.75">
      <c r="A26" s="71">
        <v>363</v>
      </c>
      <c r="B26" s="72" t="s">
        <v>109</v>
      </c>
      <c r="C26" s="73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v>0</v>
      </c>
      <c r="P26" s="68">
        <v>0</v>
      </c>
      <c r="Q26" s="69">
        <v>0</v>
      </c>
      <c r="R26" s="69">
        <v>0</v>
      </c>
      <c r="S26" s="70" t="e">
        <f t="shared" si="0"/>
        <v>#DIV/0!</v>
      </c>
    </row>
    <row r="27" spans="1:19" ht="18.75">
      <c r="A27" s="71">
        <v>366</v>
      </c>
      <c r="B27" s="72" t="s">
        <v>110</v>
      </c>
      <c r="C27" s="73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v>0</v>
      </c>
      <c r="P27" s="68">
        <v>0</v>
      </c>
      <c r="Q27" s="69">
        <v>0</v>
      </c>
      <c r="R27" s="69">
        <v>0</v>
      </c>
      <c r="S27" s="70" t="e">
        <f t="shared" si="0"/>
        <v>#DIV/0!</v>
      </c>
    </row>
    <row r="28" spans="1:19" ht="18.75">
      <c r="A28" s="71">
        <v>368</v>
      </c>
      <c r="B28" s="72" t="s">
        <v>37</v>
      </c>
      <c r="C28" s="73">
        <v>0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v>0</v>
      </c>
      <c r="P28" s="68">
        <v>0</v>
      </c>
      <c r="Q28" s="69">
        <v>0</v>
      </c>
      <c r="R28" s="69">
        <v>0</v>
      </c>
      <c r="S28" s="70" t="e">
        <f t="shared" si="0"/>
        <v>#DIV/0!</v>
      </c>
    </row>
    <row r="29" spans="1:19" ht="18.75">
      <c r="A29" s="74">
        <v>369</v>
      </c>
      <c r="B29" s="72" t="s">
        <v>39</v>
      </c>
      <c r="C29" s="73">
        <v>473619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473619</v>
      </c>
      <c r="M29" s="68">
        <v>0</v>
      </c>
      <c r="N29" s="68">
        <v>0</v>
      </c>
      <c r="O29" s="68">
        <v>0</v>
      </c>
      <c r="P29" s="68">
        <v>0</v>
      </c>
      <c r="Q29" s="69">
        <v>0</v>
      </c>
      <c r="R29" s="69">
        <v>464543</v>
      </c>
      <c r="S29" s="70" t="e">
        <f t="shared" si="0"/>
        <v>#DIV/0!</v>
      </c>
    </row>
    <row r="30" spans="1:19" ht="18.75">
      <c r="A30" s="75">
        <v>37</v>
      </c>
      <c r="B30" s="76" t="s">
        <v>111</v>
      </c>
      <c r="C30" s="77">
        <v>134986</v>
      </c>
      <c r="D30" s="77">
        <v>12910</v>
      </c>
      <c r="E30" s="77">
        <v>0</v>
      </c>
      <c r="F30" s="77">
        <v>0</v>
      </c>
      <c r="G30" s="77">
        <v>122076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140000</v>
      </c>
      <c r="R30" s="77">
        <v>103186</v>
      </c>
      <c r="S30" s="64">
        <f t="shared" si="0"/>
        <v>96.418571428571425</v>
      </c>
    </row>
    <row r="31" spans="1:19" ht="18.75">
      <c r="A31" s="74">
        <v>371</v>
      </c>
      <c r="B31" s="72" t="s">
        <v>112</v>
      </c>
      <c r="C31" s="73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8">
        <v>0</v>
      </c>
      <c r="P31" s="68">
        <v>0</v>
      </c>
      <c r="Q31" s="69">
        <v>0</v>
      </c>
      <c r="R31" s="69">
        <v>0</v>
      </c>
      <c r="S31" s="70" t="e">
        <f t="shared" si="0"/>
        <v>#DIV/0!</v>
      </c>
    </row>
    <row r="32" spans="1:19" ht="18.75">
      <c r="A32" s="74">
        <v>372</v>
      </c>
      <c r="B32" s="78" t="s">
        <v>113</v>
      </c>
      <c r="C32" s="73">
        <v>134986</v>
      </c>
      <c r="D32" s="68">
        <v>12910</v>
      </c>
      <c r="E32" s="68">
        <v>0</v>
      </c>
      <c r="F32" s="68">
        <v>0</v>
      </c>
      <c r="G32" s="68">
        <v>122076</v>
      </c>
      <c r="H32" s="68">
        <v>0</v>
      </c>
      <c r="I32" s="68">
        <v>0</v>
      </c>
      <c r="J32" s="68">
        <v>0</v>
      </c>
      <c r="K32" s="68">
        <v>0</v>
      </c>
      <c r="L32" s="68">
        <v>0</v>
      </c>
      <c r="M32" s="68">
        <v>0</v>
      </c>
      <c r="N32" s="68">
        <v>0</v>
      </c>
      <c r="O32" s="68">
        <v>0</v>
      </c>
      <c r="P32" s="68">
        <v>0</v>
      </c>
      <c r="Q32" s="69">
        <v>140000</v>
      </c>
      <c r="R32" s="69">
        <v>103186</v>
      </c>
      <c r="S32" s="70">
        <f t="shared" si="0"/>
        <v>96.418571428571425</v>
      </c>
    </row>
    <row r="33" spans="1:19" ht="18.75">
      <c r="A33" s="75">
        <v>38</v>
      </c>
      <c r="B33" s="76" t="s">
        <v>114</v>
      </c>
      <c r="C33" s="77">
        <v>8712</v>
      </c>
      <c r="D33" s="77">
        <v>0</v>
      </c>
      <c r="E33" s="77">
        <v>0</v>
      </c>
      <c r="F33" s="77">
        <v>0</v>
      </c>
      <c r="G33" s="77">
        <v>8712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4500</v>
      </c>
      <c r="R33" s="77">
        <v>8712</v>
      </c>
      <c r="S33" s="64">
        <f t="shared" si="0"/>
        <v>193.6</v>
      </c>
    </row>
    <row r="34" spans="1:19" ht="18.75">
      <c r="A34" s="71">
        <v>381</v>
      </c>
      <c r="B34" s="72" t="s">
        <v>115</v>
      </c>
      <c r="C34" s="73">
        <v>8712</v>
      </c>
      <c r="D34" s="68">
        <v>0</v>
      </c>
      <c r="E34" s="68">
        <v>0</v>
      </c>
      <c r="F34" s="68">
        <v>0</v>
      </c>
      <c r="G34" s="68">
        <v>8712</v>
      </c>
      <c r="H34" s="68">
        <v>0</v>
      </c>
      <c r="I34" s="68">
        <v>0</v>
      </c>
      <c r="J34" s="68">
        <v>0</v>
      </c>
      <c r="K34" s="68">
        <v>0</v>
      </c>
      <c r="L34" s="68">
        <v>0</v>
      </c>
      <c r="M34" s="68">
        <v>0</v>
      </c>
      <c r="N34" s="68">
        <v>0</v>
      </c>
      <c r="O34" s="68">
        <v>0</v>
      </c>
      <c r="P34" s="68">
        <v>0</v>
      </c>
      <c r="Q34" s="69">
        <v>4500</v>
      </c>
      <c r="R34" s="69">
        <v>8712</v>
      </c>
      <c r="S34" s="70">
        <f t="shared" si="0"/>
        <v>193.6</v>
      </c>
    </row>
    <row r="35" spans="1:19" ht="18.75">
      <c r="A35" s="71">
        <v>382</v>
      </c>
      <c r="B35" s="72" t="s">
        <v>116</v>
      </c>
      <c r="C35" s="73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v>0</v>
      </c>
      <c r="P35" s="68">
        <v>0</v>
      </c>
      <c r="Q35" s="69">
        <v>0</v>
      </c>
      <c r="R35" s="69">
        <v>0</v>
      </c>
      <c r="S35" s="70" t="e">
        <f t="shared" si="0"/>
        <v>#DIV/0!</v>
      </c>
    </row>
    <row r="36" spans="1:19" ht="18.75">
      <c r="A36" s="74">
        <v>383</v>
      </c>
      <c r="B36" s="72" t="s">
        <v>117</v>
      </c>
      <c r="C36" s="73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v>0</v>
      </c>
      <c r="P36" s="68">
        <v>0</v>
      </c>
      <c r="Q36" s="69">
        <v>0</v>
      </c>
      <c r="R36" s="69">
        <v>0</v>
      </c>
      <c r="S36" s="70" t="e">
        <f t="shared" si="0"/>
        <v>#DIV/0!</v>
      </c>
    </row>
    <row r="37" spans="1:19" ht="18.75">
      <c r="A37" s="74">
        <v>386</v>
      </c>
      <c r="B37" s="78" t="s">
        <v>118</v>
      </c>
      <c r="C37" s="73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8">
        <v>0</v>
      </c>
      <c r="O37" s="68">
        <v>0</v>
      </c>
      <c r="P37" s="68">
        <v>0</v>
      </c>
      <c r="Q37" s="69">
        <v>0</v>
      </c>
      <c r="R37" s="69">
        <v>0</v>
      </c>
      <c r="S37" s="70" t="e">
        <f t="shared" si="0"/>
        <v>#DIV/0!</v>
      </c>
    </row>
    <row r="38" spans="1:19" ht="18.75">
      <c r="A38" s="82">
        <v>4</v>
      </c>
      <c r="B38" s="83" t="s">
        <v>119</v>
      </c>
      <c r="C38" s="84">
        <v>1329740</v>
      </c>
      <c r="D38" s="84">
        <v>264087</v>
      </c>
      <c r="E38" s="84">
        <v>0</v>
      </c>
      <c r="F38" s="84">
        <v>6093</v>
      </c>
      <c r="G38" s="84">
        <v>324282</v>
      </c>
      <c r="H38" s="84">
        <v>317950</v>
      </c>
      <c r="I38" s="84">
        <v>221303</v>
      </c>
      <c r="J38" s="84">
        <v>0</v>
      </c>
      <c r="K38" s="84">
        <v>0</v>
      </c>
      <c r="L38" s="84">
        <v>195507</v>
      </c>
      <c r="M38" s="84">
        <v>518</v>
      </c>
      <c r="N38" s="84">
        <v>0</v>
      </c>
      <c r="O38" s="84">
        <v>0</v>
      </c>
      <c r="P38" s="84">
        <v>0</v>
      </c>
      <c r="Q38" s="84">
        <v>1399370</v>
      </c>
      <c r="R38" s="84">
        <v>606158</v>
      </c>
      <c r="S38" s="58">
        <f t="shared" si="0"/>
        <v>95.024189456684084</v>
      </c>
    </row>
    <row r="39" spans="1:19" ht="18.75">
      <c r="A39" s="59">
        <v>41</v>
      </c>
      <c r="B39" s="60" t="s">
        <v>120</v>
      </c>
      <c r="C39" s="77">
        <v>0</v>
      </c>
      <c r="D39" s="62">
        <v>0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4" t="e">
        <f t="shared" si="0"/>
        <v>#DIV/0!</v>
      </c>
    </row>
    <row r="40" spans="1:19" ht="18.75">
      <c r="A40" s="65">
        <v>411</v>
      </c>
      <c r="B40" s="65" t="s">
        <v>121</v>
      </c>
      <c r="C40" s="73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v>0</v>
      </c>
      <c r="P40" s="68">
        <v>0</v>
      </c>
      <c r="Q40" s="69">
        <v>0</v>
      </c>
      <c r="R40" s="69">
        <v>0</v>
      </c>
      <c r="S40" s="70" t="e">
        <f t="shared" si="0"/>
        <v>#DIV/0!</v>
      </c>
    </row>
    <row r="41" spans="1:19" ht="18.75">
      <c r="A41" s="71">
        <v>412</v>
      </c>
      <c r="B41" s="72" t="s">
        <v>122</v>
      </c>
      <c r="C41" s="73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v>0</v>
      </c>
      <c r="P41" s="68">
        <v>0</v>
      </c>
      <c r="Q41" s="69">
        <v>0</v>
      </c>
      <c r="R41" s="69">
        <v>0</v>
      </c>
      <c r="S41" s="70" t="e">
        <f t="shared" si="0"/>
        <v>#DIV/0!</v>
      </c>
    </row>
    <row r="42" spans="1:19" ht="18.75">
      <c r="A42" s="75">
        <v>42</v>
      </c>
      <c r="B42" s="76" t="s">
        <v>123</v>
      </c>
      <c r="C42" s="77">
        <v>1329740</v>
      </c>
      <c r="D42" s="77">
        <v>264087</v>
      </c>
      <c r="E42" s="77">
        <v>0</v>
      </c>
      <c r="F42" s="77">
        <v>6093</v>
      </c>
      <c r="G42" s="77">
        <v>324282</v>
      </c>
      <c r="H42" s="77">
        <v>317950</v>
      </c>
      <c r="I42" s="77">
        <v>221303</v>
      </c>
      <c r="J42" s="77">
        <v>0</v>
      </c>
      <c r="K42" s="77">
        <v>0</v>
      </c>
      <c r="L42" s="77">
        <v>195507</v>
      </c>
      <c r="M42" s="77">
        <v>518</v>
      </c>
      <c r="N42" s="77">
        <v>0</v>
      </c>
      <c r="O42" s="77">
        <v>0</v>
      </c>
      <c r="P42" s="77">
        <v>0</v>
      </c>
      <c r="Q42" s="77">
        <v>1399370</v>
      </c>
      <c r="R42" s="77">
        <v>606158</v>
      </c>
      <c r="S42" s="64">
        <f t="shared" si="0"/>
        <v>95.024189456684084</v>
      </c>
    </row>
    <row r="43" spans="1:19" ht="18.75">
      <c r="A43" s="71">
        <v>421</v>
      </c>
      <c r="B43" s="72" t="s">
        <v>124</v>
      </c>
      <c r="C43" s="73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v>0</v>
      </c>
      <c r="P43" s="68">
        <v>0</v>
      </c>
      <c r="Q43" s="69">
        <v>0</v>
      </c>
      <c r="R43" s="69">
        <v>0</v>
      </c>
      <c r="S43" s="70" t="e">
        <f t="shared" si="0"/>
        <v>#DIV/0!</v>
      </c>
    </row>
    <row r="44" spans="1:19" ht="18.75">
      <c r="A44" s="71">
        <v>422</v>
      </c>
      <c r="B44" s="72" t="s">
        <v>125</v>
      </c>
      <c r="C44" s="73">
        <v>1317545</v>
      </c>
      <c r="D44" s="68">
        <v>260057</v>
      </c>
      <c r="E44" s="68">
        <v>0</v>
      </c>
      <c r="F44" s="68">
        <v>6093</v>
      </c>
      <c r="G44" s="68">
        <v>321082</v>
      </c>
      <c r="H44" s="68">
        <v>317950</v>
      </c>
      <c r="I44" s="68">
        <v>216856</v>
      </c>
      <c r="J44" s="68">
        <v>0</v>
      </c>
      <c r="K44" s="68">
        <v>0</v>
      </c>
      <c r="L44" s="68">
        <v>195507</v>
      </c>
      <c r="M44" s="68">
        <v>0</v>
      </c>
      <c r="N44" s="68">
        <v>0</v>
      </c>
      <c r="O44" s="68">
        <v>0</v>
      </c>
      <c r="P44" s="68">
        <v>0</v>
      </c>
      <c r="Q44" s="69">
        <v>1359370</v>
      </c>
      <c r="R44" s="69">
        <v>598347</v>
      </c>
      <c r="S44" s="70">
        <f t="shared" si="0"/>
        <v>96.9232070738651</v>
      </c>
    </row>
    <row r="45" spans="1:19" ht="18.75">
      <c r="A45" s="74">
        <v>423</v>
      </c>
      <c r="B45" s="72" t="s">
        <v>126</v>
      </c>
      <c r="C45" s="73">
        <v>0</v>
      </c>
      <c r="D45" s="68">
        <v>0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  <c r="O45" s="68">
        <v>0</v>
      </c>
      <c r="P45" s="68">
        <v>0</v>
      </c>
      <c r="Q45" s="69">
        <v>0</v>
      </c>
      <c r="R45" s="69">
        <v>0</v>
      </c>
      <c r="S45" s="70" t="e">
        <f t="shared" si="0"/>
        <v>#DIV/0!</v>
      </c>
    </row>
    <row r="46" spans="1:19" ht="18.75">
      <c r="A46" s="74">
        <v>424</v>
      </c>
      <c r="B46" s="78" t="s">
        <v>127</v>
      </c>
      <c r="C46" s="73">
        <v>12195</v>
      </c>
      <c r="D46" s="68">
        <v>4030</v>
      </c>
      <c r="E46" s="68">
        <v>0</v>
      </c>
      <c r="F46" s="68">
        <v>0</v>
      </c>
      <c r="G46" s="68">
        <v>3200</v>
      </c>
      <c r="H46" s="68">
        <v>0</v>
      </c>
      <c r="I46" s="68">
        <v>4447</v>
      </c>
      <c r="J46" s="68">
        <v>0</v>
      </c>
      <c r="K46" s="68">
        <v>0</v>
      </c>
      <c r="L46" s="68">
        <v>0</v>
      </c>
      <c r="M46" s="68">
        <v>518</v>
      </c>
      <c r="N46" s="68">
        <v>0</v>
      </c>
      <c r="O46" s="68">
        <v>0</v>
      </c>
      <c r="P46" s="68">
        <v>0</v>
      </c>
      <c r="Q46" s="69">
        <v>40000</v>
      </c>
      <c r="R46" s="69">
        <v>7811</v>
      </c>
      <c r="S46" s="70">
        <f t="shared" si="0"/>
        <v>30.487500000000001</v>
      </c>
    </row>
    <row r="47" spans="1:19" ht="18.75">
      <c r="A47" s="74">
        <v>425</v>
      </c>
      <c r="B47" s="78" t="s">
        <v>128</v>
      </c>
      <c r="C47" s="73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>
        <v>0</v>
      </c>
      <c r="P47" s="68">
        <v>0</v>
      </c>
      <c r="Q47" s="69">
        <v>0</v>
      </c>
      <c r="R47" s="69">
        <v>0</v>
      </c>
      <c r="S47" s="70" t="e">
        <f t="shared" si="0"/>
        <v>#DIV/0!</v>
      </c>
    </row>
    <row r="48" spans="1:19" ht="18.75">
      <c r="A48" s="74">
        <v>426</v>
      </c>
      <c r="B48" s="72" t="s">
        <v>129</v>
      </c>
      <c r="C48" s="73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v>0</v>
      </c>
      <c r="P48" s="68">
        <v>0</v>
      </c>
      <c r="Q48" s="69">
        <v>0</v>
      </c>
      <c r="R48" s="69">
        <v>0</v>
      </c>
      <c r="S48" s="70" t="e">
        <f t="shared" si="0"/>
        <v>#DIV/0!</v>
      </c>
    </row>
    <row r="49" spans="1:19" ht="18.75">
      <c r="A49" s="59">
        <v>43</v>
      </c>
      <c r="B49" s="60" t="s">
        <v>130</v>
      </c>
      <c r="C49" s="77">
        <v>0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4" t="e">
        <f t="shared" si="0"/>
        <v>#DIV/0!</v>
      </c>
    </row>
    <row r="50" spans="1:19" ht="18.75">
      <c r="A50" s="71">
        <v>431</v>
      </c>
      <c r="B50" s="72" t="s">
        <v>131</v>
      </c>
      <c r="C50" s="73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v>0</v>
      </c>
      <c r="P50" s="68">
        <v>0</v>
      </c>
      <c r="Q50" s="69">
        <v>0</v>
      </c>
      <c r="R50" s="69">
        <v>0</v>
      </c>
      <c r="S50" s="70" t="e">
        <f t="shared" si="0"/>
        <v>#DIV/0!</v>
      </c>
    </row>
    <row r="51" spans="1:19" ht="18.75">
      <c r="A51" s="59">
        <v>44</v>
      </c>
      <c r="B51" s="60" t="s">
        <v>131</v>
      </c>
      <c r="C51" s="77">
        <v>0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4" t="e">
        <f t="shared" si="0"/>
        <v>#DIV/0!</v>
      </c>
    </row>
    <row r="52" spans="1:19" ht="18.75">
      <c r="A52" s="74">
        <v>441</v>
      </c>
      <c r="B52" s="78" t="s">
        <v>132</v>
      </c>
      <c r="C52" s="73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68">
        <v>0</v>
      </c>
      <c r="Q52" s="69">
        <v>0</v>
      </c>
      <c r="R52" s="69">
        <v>0</v>
      </c>
      <c r="S52" s="70" t="e">
        <f t="shared" si="0"/>
        <v>#DIV/0!</v>
      </c>
    </row>
    <row r="53" spans="1:19" ht="18.75">
      <c r="A53" s="75">
        <v>45</v>
      </c>
      <c r="B53" s="76" t="s">
        <v>133</v>
      </c>
      <c r="C53" s="77">
        <v>0</v>
      </c>
      <c r="D53" s="77">
        <v>0</v>
      </c>
      <c r="E53" s="77">
        <v>0</v>
      </c>
      <c r="F53" s="77">
        <v>0</v>
      </c>
      <c r="G53" s="77">
        <v>0</v>
      </c>
      <c r="H53" s="77">
        <v>0</v>
      </c>
      <c r="I53" s="77">
        <v>0</v>
      </c>
      <c r="J53" s="77">
        <v>0</v>
      </c>
      <c r="K53" s="77">
        <v>0</v>
      </c>
      <c r="L53" s="77">
        <v>0</v>
      </c>
      <c r="M53" s="77">
        <v>0</v>
      </c>
      <c r="N53" s="77">
        <v>0</v>
      </c>
      <c r="O53" s="77">
        <v>0</v>
      </c>
      <c r="P53" s="77">
        <v>0</v>
      </c>
      <c r="Q53" s="77">
        <v>0</v>
      </c>
      <c r="R53" s="77">
        <v>0</v>
      </c>
      <c r="S53" s="64" t="e">
        <f t="shared" si="0"/>
        <v>#DIV/0!</v>
      </c>
    </row>
    <row r="54" spans="1:19" ht="18.75">
      <c r="A54" s="71">
        <v>451</v>
      </c>
      <c r="B54" s="72" t="s">
        <v>134</v>
      </c>
      <c r="C54" s="73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v>0</v>
      </c>
      <c r="P54" s="68">
        <v>0</v>
      </c>
      <c r="Q54" s="69">
        <v>0</v>
      </c>
      <c r="R54" s="69">
        <v>0</v>
      </c>
      <c r="S54" s="70" t="e">
        <f t="shared" si="0"/>
        <v>#DIV/0!</v>
      </c>
    </row>
    <row r="55" spans="1:19" ht="18.75">
      <c r="A55" s="71">
        <v>452</v>
      </c>
      <c r="B55" s="72" t="s">
        <v>135</v>
      </c>
      <c r="C55" s="73">
        <v>0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v>0</v>
      </c>
      <c r="P55" s="68">
        <v>0</v>
      </c>
      <c r="Q55" s="69">
        <v>0</v>
      </c>
      <c r="R55" s="69">
        <v>0</v>
      </c>
      <c r="S55" s="70" t="e">
        <f t="shared" si="0"/>
        <v>#DIV/0!</v>
      </c>
    </row>
    <row r="56" spans="1:19" ht="18.75">
      <c r="A56" s="74">
        <v>453</v>
      </c>
      <c r="B56" s="72" t="s">
        <v>136</v>
      </c>
      <c r="C56" s="73">
        <v>0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  <c r="O56" s="68">
        <v>0</v>
      </c>
      <c r="P56" s="68">
        <v>0</v>
      </c>
      <c r="Q56" s="69">
        <v>0</v>
      </c>
      <c r="R56" s="69">
        <v>0</v>
      </c>
      <c r="S56" s="70" t="e">
        <f t="shared" si="0"/>
        <v>#DIV/0!</v>
      </c>
    </row>
    <row r="57" spans="1:19" ht="18.75">
      <c r="A57" s="74">
        <v>454</v>
      </c>
      <c r="B57" s="78" t="s">
        <v>137</v>
      </c>
      <c r="C57" s="73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v>0</v>
      </c>
      <c r="P57" s="68">
        <v>0</v>
      </c>
      <c r="Q57" s="69">
        <v>0</v>
      </c>
      <c r="R57" s="69">
        <v>0</v>
      </c>
      <c r="S57" s="70" t="e">
        <f t="shared" si="0"/>
        <v>#DIV/0!</v>
      </c>
    </row>
    <row r="58" spans="1:19" ht="18.75">
      <c r="A58" s="53">
        <v>5</v>
      </c>
      <c r="B58" s="54" t="s">
        <v>138</v>
      </c>
      <c r="C58" s="84">
        <v>0</v>
      </c>
      <c r="D58" s="56">
        <v>0</v>
      </c>
      <c r="E58" s="56">
        <v>0</v>
      </c>
      <c r="F58" s="56">
        <v>0</v>
      </c>
      <c r="G58" s="56">
        <v>0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8" t="e">
        <f t="shared" si="0"/>
        <v>#DIV/0!</v>
      </c>
    </row>
    <row r="59" spans="1:19" ht="18.75">
      <c r="A59" s="59">
        <v>51</v>
      </c>
      <c r="B59" s="60" t="s">
        <v>139</v>
      </c>
      <c r="C59" s="61">
        <v>0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4" t="e">
        <f t="shared" si="0"/>
        <v>#DIV/0!</v>
      </c>
    </row>
    <row r="60" spans="1:19" ht="18.75">
      <c r="A60" s="85">
        <v>512</v>
      </c>
      <c r="B60" s="65" t="s">
        <v>140</v>
      </c>
      <c r="C60" s="61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  <c r="O60" s="68">
        <v>0</v>
      </c>
      <c r="P60" s="68">
        <v>0</v>
      </c>
      <c r="Q60" s="69">
        <v>0</v>
      </c>
      <c r="R60" s="69">
        <v>0</v>
      </c>
      <c r="S60" s="70" t="e">
        <f t="shared" si="0"/>
        <v>#DIV/0!</v>
      </c>
    </row>
    <row r="61" spans="1:19" ht="18.75">
      <c r="A61" s="85">
        <v>514</v>
      </c>
      <c r="B61" s="65" t="s">
        <v>141</v>
      </c>
      <c r="C61" s="61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  <c r="O61" s="68">
        <v>0</v>
      </c>
      <c r="P61" s="68">
        <v>0</v>
      </c>
      <c r="Q61" s="69">
        <v>0</v>
      </c>
      <c r="R61" s="69">
        <v>0</v>
      </c>
      <c r="S61" s="70" t="e">
        <f t="shared" si="0"/>
        <v>#DIV/0!</v>
      </c>
    </row>
    <row r="62" spans="1:19" ht="18.75">
      <c r="A62" s="85">
        <v>518</v>
      </c>
      <c r="B62" s="65" t="s">
        <v>142</v>
      </c>
      <c r="C62" s="61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  <c r="I62" s="68">
        <v>0</v>
      </c>
      <c r="J62" s="68">
        <v>0</v>
      </c>
      <c r="K62" s="68">
        <v>0</v>
      </c>
      <c r="L62" s="68">
        <v>0</v>
      </c>
      <c r="M62" s="68">
        <v>0</v>
      </c>
      <c r="N62" s="68">
        <v>0</v>
      </c>
      <c r="O62" s="68">
        <v>0</v>
      </c>
      <c r="P62" s="68">
        <v>0</v>
      </c>
      <c r="Q62" s="69">
        <v>0</v>
      </c>
      <c r="R62" s="69">
        <v>0</v>
      </c>
      <c r="S62" s="70" t="e">
        <f t="shared" si="0"/>
        <v>#DIV/0!</v>
      </c>
    </row>
    <row r="63" spans="1:19" ht="18.75">
      <c r="A63" s="59">
        <v>54</v>
      </c>
      <c r="B63" s="60" t="s">
        <v>143</v>
      </c>
      <c r="C63" s="61">
        <v>0</v>
      </c>
      <c r="D63" s="62">
        <v>0</v>
      </c>
      <c r="E63" s="62">
        <v>0</v>
      </c>
      <c r="F63" s="62">
        <v>0</v>
      </c>
      <c r="G63" s="62">
        <v>0</v>
      </c>
      <c r="H63" s="62">
        <v>0</v>
      </c>
      <c r="I63" s="62">
        <v>0</v>
      </c>
      <c r="J63" s="62">
        <v>0</v>
      </c>
      <c r="K63" s="62">
        <v>0</v>
      </c>
      <c r="L63" s="62">
        <v>0</v>
      </c>
      <c r="M63" s="62">
        <v>0</v>
      </c>
      <c r="N63" s="62">
        <v>0</v>
      </c>
      <c r="O63" s="62">
        <v>0</v>
      </c>
      <c r="P63" s="62">
        <v>0</v>
      </c>
      <c r="Q63" s="62">
        <v>0</v>
      </c>
      <c r="R63" s="62">
        <v>0</v>
      </c>
      <c r="S63" s="64" t="e">
        <f t="shared" si="0"/>
        <v>#DIV/0!</v>
      </c>
    </row>
    <row r="64" spans="1:19" ht="18.75">
      <c r="A64" s="74">
        <v>542</v>
      </c>
      <c r="B64" s="72" t="s">
        <v>144</v>
      </c>
      <c r="C64" s="61">
        <v>0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v>0</v>
      </c>
      <c r="P64" s="68">
        <v>0</v>
      </c>
      <c r="Q64" s="69">
        <v>0</v>
      </c>
      <c r="R64" s="69">
        <v>0</v>
      </c>
      <c r="S64" s="70" t="e">
        <f t="shared" si="0"/>
        <v>#DIV/0!</v>
      </c>
    </row>
    <row r="65" spans="1:19" ht="18.75">
      <c r="A65" s="74">
        <v>543</v>
      </c>
      <c r="B65" s="72" t="s">
        <v>145</v>
      </c>
      <c r="C65" s="61">
        <v>0</v>
      </c>
      <c r="D65" s="68">
        <v>0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v>0</v>
      </c>
      <c r="P65" s="68">
        <v>0</v>
      </c>
      <c r="Q65" s="69">
        <v>0</v>
      </c>
      <c r="R65" s="69">
        <v>0</v>
      </c>
      <c r="S65" s="70" t="e">
        <f t="shared" si="0"/>
        <v>#DIV/0!</v>
      </c>
    </row>
    <row r="66" spans="1:19" ht="18.75">
      <c r="A66" s="74">
        <v>544</v>
      </c>
      <c r="B66" s="72" t="s">
        <v>146</v>
      </c>
      <c r="C66" s="61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  <c r="O66" s="68">
        <v>0</v>
      </c>
      <c r="P66" s="68">
        <v>0</v>
      </c>
      <c r="Q66" s="69">
        <v>0</v>
      </c>
      <c r="R66" s="69">
        <v>0</v>
      </c>
      <c r="S66" s="70" t="e">
        <f t="shared" si="0"/>
        <v>#DIV/0!</v>
      </c>
    </row>
    <row r="67" spans="1:19" ht="18.75">
      <c r="A67" s="74">
        <v>545</v>
      </c>
      <c r="B67" s="72" t="s">
        <v>147</v>
      </c>
      <c r="C67" s="61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  <c r="O67" s="68">
        <v>0</v>
      </c>
      <c r="P67" s="68">
        <v>0</v>
      </c>
      <c r="Q67" s="69">
        <v>0</v>
      </c>
      <c r="R67" s="69">
        <v>0</v>
      </c>
      <c r="S67" s="70" t="e">
        <f t="shared" si="0"/>
        <v>#DIV/0!</v>
      </c>
    </row>
    <row r="68" spans="1:19" ht="18.75">
      <c r="A68" s="74">
        <v>547</v>
      </c>
      <c r="B68" s="72" t="s">
        <v>148</v>
      </c>
      <c r="C68" s="61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  <c r="O68" s="68">
        <v>0</v>
      </c>
      <c r="P68" s="68">
        <v>0</v>
      </c>
      <c r="Q68" s="69">
        <v>0</v>
      </c>
      <c r="R68" s="69">
        <v>0</v>
      </c>
      <c r="S68" s="70" t="e">
        <f t="shared" ref="S68" si="1">C68/Q68*100</f>
        <v>#DIV/0!</v>
      </c>
    </row>
    <row r="69" spans="1:19">
      <c r="A69" s="86"/>
      <c r="B69" s="87"/>
      <c r="C69" s="87"/>
      <c r="D69" s="87"/>
      <c r="E69" s="42"/>
      <c r="F69" s="42"/>
      <c r="G69" s="42"/>
      <c r="H69" s="42"/>
      <c r="I69" s="42"/>
      <c r="J69" s="42"/>
      <c r="K69" s="42"/>
    </row>
    <row r="70" spans="1:19" ht="15.75">
      <c r="A70" s="311"/>
      <c r="B70" s="311"/>
      <c r="C70" s="311"/>
      <c r="D70" s="311"/>
      <c r="E70" s="311"/>
      <c r="F70" s="311"/>
      <c r="G70" s="311"/>
      <c r="H70" s="311"/>
      <c r="I70" s="311"/>
      <c r="J70" s="42"/>
      <c r="K70" s="42"/>
    </row>
    <row r="71" spans="1:19">
      <c r="A71" s="86"/>
      <c r="B71" s="87"/>
      <c r="C71" s="87"/>
      <c r="D71" s="87"/>
      <c r="E71" s="42"/>
      <c r="F71" s="42"/>
      <c r="G71" s="42"/>
      <c r="H71" s="42"/>
      <c r="I71" s="42"/>
      <c r="J71" s="42"/>
      <c r="K71" s="42"/>
    </row>
    <row r="72" spans="1:19">
      <c r="A72" s="86"/>
      <c r="B72" s="87"/>
      <c r="C72" s="87"/>
      <c r="D72" s="87"/>
      <c r="E72" s="42"/>
      <c r="F72" s="42"/>
      <c r="G72" s="42"/>
      <c r="H72" s="42"/>
      <c r="I72" s="42"/>
      <c r="J72" s="42"/>
      <c r="K72" s="42"/>
    </row>
    <row r="73" spans="1:19">
      <c r="A73" s="86"/>
      <c r="B73" s="87"/>
      <c r="C73" s="87"/>
      <c r="D73" s="87"/>
      <c r="E73" s="42"/>
      <c r="F73" s="42"/>
      <c r="G73" s="42"/>
      <c r="H73" s="42"/>
      <c r="I73" s="42"/>
      <c r="J73" s="42"/>
      <c r="K73" s="42"/>
    </row>
    <row r="74" spans="1:19">
      <c r="A74" s="86"/>
      <c r="B74" s="87"/>
      <c r="C74" s="87"/>
      <c r="D74" s="87"/>
      <c r="E74" s="42"/>
      <c r="F74" s="42"/>
      <c r="G74" s="42"/>
      <c r="H74" s="42"/>
      <c r="I74" s="42"/>
      <c r="J74" s="42"/>
      <c r="K74" s="42"/>
    </row>
    <row r="75" spans="1:19">
      <c r="A75" s="86"/>
      <c r="B75" s="87"/>
      <c r="C75" s="87"/>
      <c r="D75" s="87"/>
      <c r="E75" s="42"/>
      <c r="F75" s="42"/>
      <c r="G75" s="42"/>
      <c r="H75" s="42"/>
      <c r="I75" s="42"/>
      <c r="J75" s="42"/>
      <c r="K75" s="42"/>
    </row>
    <row r="76" spans="1:19">
      <c r="A76" s="86"/>
      <c r="B76" s="87"/>
      <c r="C76" s="87"/>
      <c r="D76" s="87"/>
      <c r="E76" s="42"/>
      <c r="F76" s="42"/>
      <c r="G76" s="42"/>
      <c r="H76" s="42"/>
      <c r="I76" s="42"/>
      <c r="J76" s="42"/>
      <c r="K76" s="42"/>
    </row>
    <row r="77" spans="1:19">
      <c r="A77" s="86"/>
      <c r="B77" s="87"/>
      <c r="C77" s="87"/>
      <c r="D77" s="87"/>
      <c r="E77" s="42"/>
      <c r="F77" s="42"/>
      <c r="G77" s="42"/>
      <c r="H77" s="42"/>
      <c r="I77" s="42"/>
      <c r="J77" s="42"/>
      <c r="K77" s="42"/>
    </row>
    <row r="78" spans="1:19">
      <c r="A78" s="86"/>
      <c r="B78" s="87"/>
      <c r="C78" s="87"/>
      <c r="D78" s="87"/>
      <c r="E78" s="42"/>
      <c r="F78" s="42"/>
      <c r="G78" s="42"/>
      <c r="H78" s="42"/>
      <c r="I78" s="42"/>
      <c r="J78" s="42"/>
      <c r="K78" s="42"/>
    </row>
    <row r="79" spans="1:19">
      <c r="A79" s="86"/>
      <c r="B79" s="87"/>
      <c r="C79" s="87"/>
      <c r="D79" s="87"/>
      <c r="E79" s="42"/>
      <c r="F79" s="42"/>
      <c r="G79" s="42"/>
      <c r="H79" s="42"/>
      <c r="I79" s="42"/>
      <c r="J79" s="42"/>
      <c r="K79" s="42"/>
    </row>
    <row r="80" spans="1:19">
      <c r="A80" s="86"/>
      <c r="B80" s="87"/>
      <c r="C80" s="87"/>
      <c r="D80" s="87"/>
      <c r="E80" s="42"/>
      <c r="F80" s="42"/>
      <c r="G80" s="42"/>
      <c r="H80" s="42"/>
      <c r="I80" s="42"/>
      <c r="J80" s="42"/>
      <c r="K80" s="42"/>
    </row>
    <row r="81" spans="1:11">
      <c r="A81" s="86"/>
      <c r="B81" s="87"/>
      <c r="C81" s="87"/>
      <c r="D81" s="87"/>
      <c r="E81" s="42"/>
      <c r="F81" s="42"/>
      <c r="G81" s="42"/>
      <c r="H81" s="42"/>
      <c r="I81" s="42"/>
      <c r="J81" s="42"/>
      <c r="K81" s="42"/>
    </row>
    <row r="82" spans="1:11">
      <c r="A82" s="86"/>
      <c r="B82" s="87"/>
      <c r="C82" s="87"/>
      <c r="D82" s="87"/>
      <c r="E82" s="42"/>
      <c r="F82" s="42"/>
      <c r="G82" s="42"/>
      <c r="H82" s="42"/>
      <c r="I82" s="42"/>
      <c r="J82" s="42"/>
      <c r="K82" s="42"/>
    </row>
    <row r="83" spans="1:11">
      <c r="A83" s="86"/>
      <c r="B83" s="87"/>
      <c r="C83" s="87"/>
      <c r="D83" s="87"/>
      <c r="E83" s="42"/>
      <c r="F83" s="42"/>
      <c r="G83" s="42"/>
      <c r="H83" s="42"/>
      <c r="I83" s="42"/>
      <c r="J83" s="42"/>
      <c r="K83" s="42"/>
    </row>
    <row r="84" spans="1:11">
      <c r="A84" s="86"/>
      <c r="B84" s="87"/>
      <c r="C84" s="87"/>
      <c r="D84" s="87"/>
      <c r="E84" s="42"/>
      <c r="F84" s="42"/>
      <c r="G84" s="42"/>
      <c r="H84" s="42"/>
      <c r="I84" s="42"/>
      <c r="J84" s="42"/>
      <c r="K84" s="42"/>
    </row>
    <row r="85" spans="1:11">
      <c r="A85" s="86"/>
      <c r="B85" s="87"/>
      <c r="C85" s="87"/>
      <c r="D85" s="87"/>
      <c r="E85" s="42"/>
      <c r="F85" s="42"/>
      <c r="G85" s="42"/>
      <c r="H85" s="42"/>
      <c r="I85" s="42"/>
      <c r="J85" s="42"/>
      <c r="K85" s="42"/>
    </row>
    <row r="86" spans="1:11">
      <c r="A86" s="86"/>
      <c r="B86" s="87"/>
      <c r="C86" s="87"/>
      <c r="D86" s="87"/>
      <c r="E86" s="42"/>
      <c r="F86" s="42"/>
      <c r="G86" s="42"/>
      <c r="H86" s="42"/>
      <c r="I86" s="42"/>
      <c r="J86" s="42"/>
      <c r="K86" s="42"/>
    </row>
    <row r="87" spans="1:11">
      <c r="A87" s="86"/>
      <c r="B87" s="87"/>
      <c r="C87" s="87"/>
      <c r="D87" s="87"/>
      <c r="E87" s="42"/>
      <c r="F87" s="42"/>
      <c r="G87" s="42"/>
      <c r="H87" s="42"/>
      <c r="I87" s="42"/>
      <c r="J87" s="42"/>
      <c r="K87" s="42"/>
    </row>
    <row r="88" spans="1:11">
      <c r="A88" s="86"/>
      <c r="B88" s="87"/>
      <c r="C88" s="87"/>
      <c r="D88" s="87"/>
      <c r="E88" s="42"/>
      <c r="F88" s="42"/>
      <c r="G88" s="42"/>
      <c r="H88" s="42"/>
      <c r="I88" s="42"/>
      <c r="J88" s="42"/>
      <c r="K88" s="42"/>
    </row>
    <row r="89" spans="1:11">
      <c r="A89" s="86"/>
      <c r="B89" s="87"/>
      <c r="C89" s="87"/>
      <c r="D89" s="87"/>
      <c r="E89" s="42"/>
      <c r="F89" s="42"/>
      <c r="G89" s="42"/>
      <c r="H89" s="42"/>
      <c r="I89" s="42"/>
      <c r="J89" s="42"/>
      <c r="K89" s="42"/>
    </row>
    <row r="90" spans="1:11">
      <c r="A90" s="86"/>
      <c r="B90" s="87"/>
      <c r="C90" s="87"/>
      <c r="D90" s="87"/>
      <c r="E90" s="42"/>
      <c r="F90" s="42"/>
      <c r="G90" s="42"/>
      <c r="H90" s="42"/>
      <c r="I90" s="42"/>
      <c r="J90" s="42"/>
      <c r="K90" s="42"/>
    </row>
    <row r="91" spans="1:11">
      <c r="A91" s="86"/>
      <c r="B91" s="87"/>
      <c r="C91" s="87"/>
      <c r="D91" s="87"/>
      <c r="E91" s="42"/>
      <c r="F91" s="42"/>
      <c r="G91" s="42"/>
      <c r="H91" s="42"/>
      <c r="I91" s="42"/>
      <c r="J91" s="42"/>
      <c r="K91" s="42"/>
    </row>
    <row r="92" spans="1:11">
      <c r="A92" s="86"/>
      <c r="B92" s="87"/>
      <c r="C92" s="87"/>
      <c r="D92" s="87"/>
      <c r="E92" s="42"/>
      <c r="F92" s="42"/>
      <c r="G92" s="42"/>
      <c r="H92" s="42"/>
      <c r="I92" s="42"/>
      <c r="J92" s="42"/>
      <c r="K92" s="42"/>
    </row>
    <row r="93" spans="1:11">
      <c r="A93" s="86"/>
      <c r="B93" s="87"/>
      <c r="C93" s="87"/>
      <c r="D93" s="87"/>
      <c r="E93" s="42"/>
      <c r="F93" s="42"/>
      <c r="G93" s="42"/>
      <c r="H93" s="42"/>
      <c r="I93" s="42"/>
      <c r="J93" s="42"/>
      <c r="K93" s="42"/>
    </row>
    <row r="94" spans="1:11">
      <c r="A94" s="86"/>
      <c r="B94" s="87"/>
      <c r="C94" s="87"/>
      <c r="D94" s="87"/>
      <c r="E94" s="42"/>
      <c r="F94" s="42"/>
      <c r="G94" s="42"/>
      <c r="H94" s="42"/>
      <c r="I94" s="42"/>
      <c r="J94" s="42"/>
      <c r="K94" s="42"/>
    </row>
    <row r="95" spans="1:11">
      <c r="A95" s="86"/>
      <c r="B95" s="87"/>
      <c r="C95" s="87"/>
      <c r="D95" s="87"/>
      <c r="E95" s="42"/>
      <c r="F95" s="42"/>
      <c r="G95" s="42"/>
      <c r="H95" s="42"/>
      <c r="I95" s="42"/>
      <c r="J95" s="42"/>
      <c r="K95" s="42"/>
    </row>
    <row r="96" spans="1:11">
      <c r="A96" s="86"/>
      <c r="B96" s="87"/>
      <c r="C96" s="87"/>
      <c r="D96" s="87"/>
      <c r="E96" s="42"/>
      <c r="F96" s="42"/>
      <c r="G96" s="42"/>
      <c r="H96" s="42"/>
      <c r="I96" s="42"/>
      <c r="J96" s="42"/>
      <c r="K96" s="42"/>
    </row>
    <row r="97" spans="1:11">
      <c r="A97" s="86"/>
      <c r="B97" s="87"/>
      <c r="C97" s="87"/>
      <c r="D97" s="87"/>
      <c r="E97" s="42"/>
      <c r="F97" s="42"/>
      <c r="G97" s="42"/>
      <c r="H97" s="42"/>
      <c r="I97" s="42"/>
      <c r="J97" s="42"/>
      <c r="K97" s="42"/>
    </row>
    <row r="98" spans="1:11">
      <c r="A98" s="86"/>
      <c r="B98" s="87"/>
      <c r="C98" s="87"/>
      <c r="D98" s="87"/>
      <c r="E98" s="42"/>
      <c r="F98" s="42"/>
      <c r="G98" s="42"/>
      <c r="H98" s="42"/>
      <c r="I98" s="42"/>
      <c r="J98" s="42"/>
      <c r="K98" s="42"/>
    </row>
    <row r="99" spans="1:11">
      <c r="A99" s="86"/>
      <c r="B99" s="87"/>
      <c r="C99" s="87"/>
      <c r="D99" s="87"/>
      <c r="E99" s="42"/>
      <c r="F99" s="42"/>
      <c r="G99" s="42"/>
      <c r="H99" s="42"/>
      <c r="I99" s="42"/>
      <c r="J99" s="42"/>
      <c r="K99" s="42"/>
    </row>
    <row r="100" spans="1:11">
      <c r="A100" s="86"/>
      <c r="B100" s="87"/>
      <c r="C100" s="87"/>
      <c r="D100" s="87"/>
      <c r="E100" s="42"/>
      <c r="F100" s="42"/>
      <c r="G100" s="42"/>
      <c r="H100" s="42"/>
      <c r="I100" s="42"/>
      <c r="J100" s="42"/>
      <c r="K100" s="42"/>
    </row>
    <row r="101" spans="1:11">
      <c r="A101" s="86"/>
      <c r="B101" s="87"/>
      <c r="C101" s="87"/>
      <c r="D101" s="87"/>
      <c r="E101" s="42"/>
      <c r="F101" s="42"/>
      <c r="G101" s="42"/>
      <c r="H101" s="42"/>
      <c r="I101" s="42"/>
      <c r="J101" s="42"/>
      <c r="K101" s="42"/>
    </row>
    <row r="102" spans="1:11">
      <c r="A102" s="86"/>
      <c r="B102" s="87"/>
      <c r="C102" s="87"/>
      <c r="D102" s="87"/>
      <c r="E102" s="42"/>
      <c r="F102" s="42"/>
      <c r="G102" s="42"/>
      <c r="H102" s="42"/>
      <c r="I102" s="42"/>
      <c r="J102" s="42"/>
      <c r="K102" s="42"/>
    </row>
    <row r="103" spans="1:11">
      <c r="A103" s="86"/>
      <c r="B103" s="87"/>
      <c r="C103" s="87"/>
      <c r="D103" s="87"/>
      <c r="E103" s="42"/>
      <c r="F103" s="42"/>
      <c r="G103" s="42"/>
      <c r="H103" s="42"/>
      <c r="I103" s="42"/>
      <c r="J103" s="42"/>
      <c r="K103" s="42"/>
    </row>
    <row r="104" spans="1:11">
      <c r="A104" s="86"/>
      <c r="B104" s="87"/>
      <c r="C104" s="87"/>
      <c r="D104" s="87"/>
      <c r="E104" s="42"/>
      <c r="F104" s="42"/>
      <c r="G104" s="42"/>
      <c r="H104" s="42"/>
      <c r="I104" s="42"/>
      <c r="J104" s="42"/>
      <c r="K104" s="42"/>
    </row>
    <row r="105" spans="1:11">
      <c r="A105" s="86"/>
      <c r="B105" s="87"/>
      <c r="C105" s="87"/>
      <c r="D105" s="87"/>
      <c r="E105" s="42"/>
      <c r="F105" s="42"/>
      <c r="G105" s="42"/>
      <c r="H105" s="42"/>
      <c r="I105" s="42"/>
      <c r="J105" s="42"/>
      <c r="K105" s="42"/>
    </row>
    <row r="106" spans="1:11">
      <c r="A106" s="86"/>
      <c r="B106" s="87"/>
      <c r="C106" s="87"/>
      <c r="D106" s="87"/>
      <c r="E106" s="42"/>
      <c r="F106" s="42"/>
      <c r="G106" s="42"/>
      <c r="H106" s="42"/>
      <c r="I106" s="42"/>
      <c r="J106" s="42"/>
      <c r="K106" s="42"/>
    </row>
    <row r="107" spans="1:11">
      <c r="A107" s="86"/>
      <c r="B107" s="87"/>
      <c r="C107" s="87"/>
      <c r="D107" s="87"/>
      <c r="E107" s="42"/>
      <c r="F107" s="42"/>
      <c r="G107" s="42"/>
      <c r="H107" s="42"/>
      <c r="I107" s="42"/>
      <c r="J107" s="42"/>
      <c r="K107" s="42"/>
    </row>
    <row r="108" spans="1:11">
      <c r="A108" s="86"/>
      <c r="B108" s="87"/>
      <c r="C108" s="87"/>
      <c r="D108" s="87"/>
      <c r="E108" s="42"/>
      <c r="F108" s="42"/>
      <c r="G108" s="42"/>
      <c r="H108" s="42"/>
      <c r="I108" s="42"/>
      <c r="J108" s="42"/>
      <c r="K108" s="42"/>
    </row>
    <row r="109" spans="1:11">
      <c r="A109" s="86"/>
      <c r="B109" s="87"/>
      <c r="C109" s="87"/>
      <c r="D109" s="87"/>
      <c r="E109" s="42"/>
      <c r="F109" s="42"/>
      <c r="G109" s="42"/>
      <c r="H109" s="42"/>
      <c r="I109" s="42"/>
      <c r="J109" s="42"/>
      <c r="K109" s="42"/>
    </row>
    <row r="110" spans="1:11">
      <c r="A110" s="86"/>
      <c r="B110" s="87"/>
      <c r="C110" s="87"/>
      <c r="D110" s="87"/>
      <c r="E110" s="42"/>
      <c r="F110" s="42"/>
      <c r="G110" s="42"/>
      <c r="H110" s="42"/>
      <c r="I110" s="42"/>
      <c r="J110" s="42"/>
      <c r="K110" s="42"/>
    </row>
    <row r="111" spans="1:11">
      <c r="A111" s="86"/>
      <c r="B111" s="87"/>
      <c r="C111" s="87"/>
      <c r="D111" s="87"/>
      <c r="E111" s="42"/>
      <c r="F111" s="42"/>
      <c r="G111" s="42"/>
      <c r="H111" s="42"/>
      <c r="I111" s="42"/>
      <c r="J111" s="42"/>
      <c r="K111" s="42"/>
    </row>
    <row r="112" spans="1:11">
      <c r="A112" s="86"/>
      <c r="B112" s="87"/>
      <c r="C112" s="87"/>
      <c r="D112" s="87"/>
      <c r="E112" s="42"/>
      <c r="F112" s="42"/>
      <c r="G112" s="42"/>
      <c r="H112" s="42"/>
      <c r="I112" s="42"/>
      <c r="J112" s="42"/>
      <c r="K112" s="42"/>
    </row>
    <row r="113" spans="1:11">
      <c r="A113" s="86"/>
      <c r="B113" s="87"/>
      <c r="C113" s="87"/>
      <c r="D113" s="87"/>
      <c r="E113" s="42"/>
      <c r="F113" s="42"/>
      <c r="G113" s="42"/>
      <c r="H113" s="42"/>
      <c r="I113" s="42"/>
      <c r="J113" s="42"/>
      <c r="K113" s="42"/>
    </row>
    <row r="114" spans="1:11">
      <c r="A114" s="86"/>
      <c r="B114" s="87"/>
      <c r="C114" s="87"/>
      <c r="D114" s="87"/>
      <c r="E114" s="42"/>
      <c r="F114" s="42"/>
      <c r="G114" s="42"/>
      <c r="H114" s="42"/>
      <c r="I114" s="42"/>
      <c r="J114" s="42"/>
      <c r="K114" s="42"/>
    </row>
    <row r="115" spans="1:11">
      <c r="A115" s="86"/>
      <c r="B115" s="87"/>
      <c r="C115" s="87"/>
      <c r="D115" s="87"/>
      <c r="E115" s="42"/>
      <c r="F115" s="42"/>
      <c r="G115" s="42"/>
      <c r="H115" s="42"/>
      <c r="I115" s="42"/>
      <c r="J115" s="42"/>
      <c r="K115" s="42"/>
    </row>
    <row r="116" spans="1:11">
      <c r="A116" s="86"/>
      <c r="B116" s="87"/>
      <c r="C116" s="87"/>
      <c r="D116" s="87"/>
      <c r="E116" s="42"/>
      <c r="F116" s="42"/>
      <c r="G116" s="42"/>
      <c r="H116" s="42"/>
      <c r="I116" s="42"/>
      <c r="J116" s="42"/>
      <c r="K116" s="42"/>
    </row>
    <row r="117" spans="1:11">
      <c r="A117" s="86"/>
      <c r="B117" s="87"/>
      <c r="C117" s="87"/>
      <c r="D117" s="87"/>
      <c r="E117" s="42"/>
      <c r="F117" s="42"/>
      <c r="G117" s="42"/>
      <c r="H117" s="42"/>
      <c r="I117" s="42"/>
      <c r="J117" s="42"/>
      <c r="K117" s="42"/>
    </row>
    <row r="118" spans="1:11">
      <c r="A118" s="86"/>
      <c r="B118" s="87"/>
      <c r="C118" s="87"/>
      <c r="D118" s="87"/>
      <c r="E118" s="42"/>
      <c r="F118" s="42"/>
      <c r="G118" s="42"/>
      <c r="H118" s="42"/>
      <c r="I118" s="42"/>
      <c r="J118" s="42"/>
      <c r="K118" s="42"/>
    </row>
    <row r="119" spans="1:11">
      <c r="A119" s="86"/>
      <c r="B119" s="87"/>
      <c r="C119" s="87"/>
      <c r="D119" s="87"/>
      <c r="E119" s="42"/>
      <c r="F119" s="42"/>
      <c r="G119" s="42"/>
      <c r="H119" s="42"/>
      <c r="I119" s="42"/>
      <c r="J119" s="42"/>
      <c r="K119" s="42"/>
    </row>
    <row r="120" spans="1:11">
      <c r="A120" s="86"/>
      <c r="B120" s="87"/>
      <c r="C120" s="87"/>
      <c r="D120" s="87"/>
      <c r="E120" s="42"/>
      <c r="F120" s="42"/>
      <c r="G120" s="42"/>
      <c r="H120" s="42"/>
      <c r="I120" s="42"/>
      <c r="J120" s="42"/>
      <c r="K120" s="42"/>
    </row>
    <row r="121" spans="1:11">
      <c r="A121" s="86"/>
      <c r="B121" s="87"/>
      <c r="C121" s="87"/>
      <c r="D121" s="87"/>
      <c r="E121" s="42"/>
      <c r="F121" s="42"/>
      <c r="G121" s="42"/>
      <c r="H121" s="42"/>
      <c r="I121" s="42"/>
      <c r="J121" s="42"/>
      <c r="K121" s="42"/>
    </row>
    <row r="122" spans="1:11">
      <c r="A122" s="86"/>
      <c r="B122" s="87"/>
      <c r="C122" s="87"/>
      <c r="D122" s="87"/>
      <c r="E122" s="42"/>
      <c r="F122" s="42"/>
      <c r="G122" s="42"/>
      <c r="H122" s="42"/>
      <c r="I122" s="42"/>
      <c r="J122" s="42"/>
      <c r="K122" s="42"/>
    </row>
    <row r="123" spans="1:11">
      <c r="A123" s="86"/>
      <c r="B123" s="87"/>
      <c r="C123" s="87"/>
      <c r="D123" s="87"/>
      <c r="E123" s="42"/>
      <c r="F123" s="42"/>
      <c r="G123" s="42"/>
      <c r="H123" s="42"/>
      <c r="I123" s="42"/>
      <c r="J123" s="42"/>
      <c r="K123" s="42"/>
    </row>
    <row r="124" spans="1:11">
      <c r="A124" s="86"/>
      <c r="B124" s="87"/>
      <c r="C124" s="87"/>
      <c r="D124" s="87"/>
      <c r="E124" s="42"/>
      <c r="F124" s="42"/>
      <c r="G124" s="42"/>
      <c r="H124" s="42"/>
      <c r="I124" s="42"/>
      <c r="J124" s="42"/>
      <c r="K124" s="42"/>
    </row>
    <row r="125" spans="1:11">
      <c r="A125" s="86"/>
      <c r="B125" s="87"/>
      <c r="C125" s="87"/>
      <c r="D125" s="87"/>
      <c r="E125" s="42"/>
      <c r="F125" s="42"/>
      <c r="G125" s="42"/>
      <c r="H125" s="42"/>
      <c r="I125" s="42"/>
      <c r="J125" s="42"/>
      <c r="K125" s="42"/>
    </row>
    <row r="126" spans="1:11">
      <c r="A126" s="86"/>
      <c r="B126" s="87"/>
      <c r="C126" s="87"/>
      <c r="D126" s="87"/>
      <c r="E126" s="42"/>
      <c r="F126" s="42"/>
      <c r="G126" s="42"/>
      <c r="H126" s="42"/>
      <c r="I126" s="42"/>
      <c r="J126" s="42"/>
      <c r="K126" s="42"/>
    </row>
    <row r="127" spans="1:11">
      <c r="A127" s="86"/>
      <c r="B127" s="87"/>
      <c r="C127" s="87"/>
      <c r="D127" s="87"/>
      <c r="E127" s="42"/>
      <c r="F127" s="42"/>
      <c r="G127" s="42"/>
      <c r="H127" s="42"/>
      <c r="I127" s="42"/>
      <c r="J127" s="42"/>
      <c r="K127" s="42"/>
    </row>
    <row r="128" spans="1:11">
      <c r="A128" s="86"/>
      <c r="B128" s="87"/>
      <c r="C128" s="87"/>
      <c r="D128" s="87"/>
      <c r="E128" s="42"/>
      <c r="F128" s="42"/>
      <c r="G128" s="42"/>
      <c r="H128" s="42"/>
      <c r="I128" s="42"/>
      <c r="J128" s="42"/>
      <c r="K128" s="42"/>
    </row>
    <row r="129" spans="1:11">
      <c r="A129" s="86"/>
      <c r="B129" s="87"/>
      <c r="C129" s="87"/>
      <c r="D129" s="87"/>
      <c r="E129" s="42"/>
      <c r="F129" s="42"/>
      <c r="G129" s="42"/>
      <c r="H129" s="42"/>
      <c r="I129" s="42"/>
      <c r="J129" s="42"/>
      <c r="K129" s="42"/>
    </row>
    <row r="130" spans="1:11">
      <c r="A130" s="86"/>
      <c r="B130" s="87"/>
      <c r="C130" s="87"/>
      <c r="D130" s="87"/>
      <c r="E130" s="42"/>
      <c r="F130" s="42"/>
      <c r="G130" s="42"/>
      <c r="H130" s="42"/>
      <c r="I130" s="42"/>
      <c r="J130" s="42"/>
      <c r="K130" s="42"/>
    </row>
    <row r="131" spans="1:11">
      <c r="A131" s="86"/>
      <c r="B131" s="87"/>
      <c r="C131" s="87"/>
      <c r="D131" s="87"/>
      <c r="E131" s="42"/>
      <c r="F131" s="42"/>
      <c r="G131" s="42"/>
      <c r="H131" s="42"/>
      <c r="I131" s="42"/>
      <c r="J131" s="42"/>
      <c r="K131" s="42"/>
    </row>
    <row r="132" spans="1:11" ht="15">
      <c r="A132"/>
      <c r="B132"/>
      <c r="C132"/>
      <c r="D132"/>
      <c r="E132"/>
      <c r="F132"/>
      <c r="G132"/>
      <c r="H132"/>
      <c r="I132"/>
      <c r="J132"/>
      <c r="K132"/>
    </row>
    <row r="133" spans="1:11" ht="15">
      <c r="A133"/>
      <c r="B133"/>
      <c r="C133"/>
      <c r="D133"/>
      <c r="E133"/>
      <c r="F133"/>
      <c r="G133"/>
      <c r="H133"/>
      <c r="I133"/>
      <c r="J133"/>
      <c r="K133"/>
    </row>
    <row r="134" spans="1:11" ht="15">
      <c r="A134"/>
      <c r="B134"/>
      <c r="C134"/>
      <c r="D134"/>
      <c r="E134"/>
      <c r="F134"/>
      <c r="G134"/>
      <c r="H134"/>
      <c r="I134"/>
      <c r="J134"/>
      <c r="K134"/>
    </row>
    <row r="135" spans="1:11" ht="15">
      <c r="A135"/>
      <c r="B135"/>
      <c r="C135"/>
      <c r="D135"/>
      <c r="E135"/>
      <c r="F135"/>
      <c r="G135"/>
      <c r="H135"/>
      <c r="I135"/>
      <c r="J135"/>
      <c r="K135"/>
    </row>
    <row r="136" spans="1:11" ht="15">
      <c r="A136"/>
      <c r="B136"/>
      <c r="C136"/>
      <c r="D136"/>
      <c r="E136"/>
      <c r="F136"/>
      <c r="G136"/>
      <c r="H136"/>
      <c r="I136"/>
      <c r="J136"/>
      <c r="K136"/>
    </row>
    <row r="137" spans="1:11" ht="15">
      <c r="A137"/>
      <c r="B137"/>
      <c r="C137"/>
      <c r="D137"/>
      <c r="E137"/>
      <c r="F137"/>
      <c r="G137"/>
      <c r="H137"/>
      <c r="I137"/>
      <c r="J137"/>
      <c r="K137"/>
    </row>
    <row r="138" spans="1:11" ht="15">
      <c r="A138"/>
      <c r="B138"/>
      <c r="C138"/>
      <c r="D138"/>
      <c r="E138"/>
      <c r="F138"/>
      <c r="G138"/>
      <c r="H138"/>
      <c r="I138"/>
      <c r="J138"/>
      <c r="K138"/>
    </row>
    <row r="139" spans="1:11" ht="15">
      <c r="A139"/>
      <c r="B139"/>
      <c r="C139"/>
      <c r="D139"/>
      <c r="E139"/>
      <c r="F139"/>
      <c r="G139"/>
      <c r="H139"/>
      <c r="I139"/>
      <c r="J139"/>
      <c r="K139"/>
    </row>
    <row r="140" spans="1:11" ht="15">
      <c r="A140"/>
      <c r="B140"/>
      <c r="C140"/>
      <c r="D140"/>
      <c r="E140"/>
      <c r="F140"/>
      <c r="G140"/>
      <c r="H140"/>
      <c r="I140"/>
      <c r="J140"/>
      <c r="K140"/>
    </row>
    <row r="141" spans="1:11" ht="15">
      <c r="A141"/>
      <c r="B141"/>
      <c r="C141"/>
      <c r="D141"/>
      <c r="E141"/>
      <c r="F141"/>
      <c r="G141"/>
      <c r="H141"/>
      <c r="I141"/>
      <c r="J141"/>
      <c r="K141"/>
    </row>
    <row r="142" spans="1:11" ht="15">
      <c r="A142"/>
      <c r="B142"/>
      <c r="C142"/>
      <c r="D142"/>
      <c r="E142"/>
      <c r="F142"/>
      <c r="G142"/>
      <c r="H142"/>
      <c r="I142"/>
      <c r="J142"/>
      <c r="K142"/>
    </row>
    <row r="143" spans="1:11" ht="15">
      <c r="A143"/>
      <c r="B143"/>
      <c r="C143"/>
      <c r="D143"/>
      <c r="E143"/>
      <c r="F143"/>
      <c r="G143"/>
      <c r="H143"/>
      <c r="I143"/>
      <c r="J143"/>
      <c r="K143"/>
    </row>
    <row r="144" spans="1:11" ht="15">
      <c r="A144"/>
      <c r="B144"/>
      <c r="C144"/>
      <c r="D144"/>
      <c r="E144"/>
      <c r="F144"/>
      <c r="G144"/>
      <c r="H144"/>
      <c r="I144"/>
      <c r="J144"/>
      <c r="K144"/>
    </row>
    <row r="145" spans="1:11" ht="15">
      <c r="A145"/>
      <c r="B145"/>
      <c r="C145"/>
      <c r="D145"/>
      <c r="E145"/>
      <c r="F145"/>
      <c r="G145"/>
      <c r="H145"/>
      <c r="I145"/>
      <c r="J145"/>
      <c r="K145"/>
    </row>
    <row r="146" spans="1:11" ht="15">
      <c r="A146"/>
      <c r="B146"/>
      <c r="C146"/>
      <c r="D146"/>
      <c r="E146"/>
      <c r="F146"/>
      <c r="G146"/>
      <c r="H146"/>
      <c r="I146"/>
      <c r="J146"/>
      <c r="K146"/>
    </row>
    <row r="147" spans="1:11" ht="15">
      <c r="A147"/>
      <c r="B147"/>
      <c r="C147"/>
      <c r="D147"/>
      <c r="E147"/>
      <c r="F147"/>
      <c r="G147"/>
      <c r="H147"/>
      <c r="I147"/>
      <c r="J147"/>
      <c r="K147"/>
    </row>
    <row r="148" spans="1:11" ht="15">
      <c r="A148"/>
      <c r="B148"/>
      <c r="C148"/>
      <c r="D148"/>
      <c r="E148"/>
      <c r="F148"/>
      <c r="G148"/>
      <c r="H148"/>
      <c r="I148"/>
      <c r="J148"/>
      <c r="K148"/>
    </row>
    <row r="149" spans="1:11" ht="15">
      <c r="A149"/>
      <c r="B149"/>
      <c r="C149"/>
      <c r="D149"/>
      <c r="E149"/>
      <c r="F149"/>
      <c r="G149"/>
      <c r="H149"/>
      <c r="I149"/>
      <c r="J149"/>
      <c r="K149"/>
    </row>
    <row r="150" spans="1:11" ht="15">
      <c r="A150"/>
      <c r="B150"/>
      <c r="C150"/>
      <c r="D150"/>
      <c r="E150"/>
      <c r="F150"/>
      <c r="G150"/>
      <c r="H150"/>
      <c r="I150"/>
      <c r="J150"/>
      <c r="K150"/>
    </row>
    <row r="151" spans="1:11" ht="15">
      <c r="A151"/>
      <c r="B151"/>
      <c r="C151"/>
      <c r="D151"/>
      <c r="E151"/>
      <c r="F151"/>
      <c r="G151"/>
      <c r="H151"/>
      <c r="I151"/>
      <c r="J151"/>
      <c r="K151"/>
    </row>
    <row r="152" spans="1:11" ht="15">
      <c r="A152"/>
      <c r="B152"/>
      <c r="C152"/>
      <c r="D152"/>
      <c r="E152"/>
      <c r="F152"/>
      <c r="G152"/>
      <c r="H152"/>
      <c r="I152"/>
      <c r="J152"/>
      <c r="K152"/>
    </row>
    <row r="153" spans="1:11" ht="15">
      <c r="A153"/>
      <c r="B153"/>
      <c r="C153"/>
      <c r="D153"/>
      <c r="E153"/>
      <c r="F153"/>
      <c r="G153"/>
      <c r="H153"/>
      <c r="I153"/>
      <c r="J153"/>
      <c r="K153"/>
    </row>
    <row r="154" spans="1:11" ht="15">
      <c r="A154"/>
      <c r="B154"/>
      <c r="C154"/>
      <c r="D154"/>
      <c r="E154"/>
      <c r="F154"/>
      <c r="G154"/>
      <c r="H154"/>
      <c r="I154"/>
      <c r="J154"/>
      <c r="K154"/>
    </row>
    <row r="155" spans="1:11" ht="15">
      <c r="A155"/>
      <c r="B155"/>
      <c r="C155"/>
      <c r="D155"/>
      <c r="E155"/>
      <c r="F155"/>
      <c r="G155"/>
      <c r="H155"/>
      <c r="I155"/>
      <c r="J155"/>
      <c r="K155"/>
    </row>
    <row r="156" spans="1:11" ht="15">
      <c r="A156"/>
      <c r="B156"/>
      <c r="C156"/>
      <c r="D156"/>
      <c r="E156"/>
      <c r="F156"/>
      <c r="G156"/>
      <c r="H156"/>
      <c r="I156"/>
      <c r="J156"/>
      <c r="K156"/>
    </row>
    <row r="157" spans="1:11" ht="15">
      <c r="A157"/>
      <c r="B157"/>
      <c r="C157"/>
      <c r="D157"/>
      <c r="E157"/>
      <c r="F157"/>
      <c r="G157"/>
      <c r="H157"/>
      <c r="I157"/>
      <c r="J157"/>
      <c r="K157"/>
    </row>
    <row r="158" spans="1:11" ht="15">
      <c r="A158"/>
      <c r="B158"/>
      <c r="C158"/>
      <c r="D158"/>
      <c r="E158"/>
      <c r="F158"/>
      <c r="G158"/>
      <c r="H158"/>
      <c r="I158"/>
      <c r="J158"/>
      <c r="K158"/>
    </row>
    <row r="159" spans="1:11" ht="15">
      <c r="A159"/>
      <c r="B159"/>
      <c r="C159"/>
      <c r="D159"/>
      <c r="E159"/>
      <c r="F159"/>
      <c r="G159"/>
      <c r="H159"/>
      <c r="I159"/>
      <c r="J159"/>
      <c r="K159"/>
    </row>
    <row r="160" spans="1:11" ht="15">
      <c r="A160"/>
      <c r="B160"/>
      <c r="C160"/>
      <c r="D160"/>
      <c r="E160"/>
      <c r="F160"/>
      <c r="G160"/>
      <c r="H160"/>
      <c r="I160"/>
      <c r="J160"/>
      <c r="K160"/>
    </row>
    <row r="161" spans="1:11" ht="15">
      <c r="A161"/>
      <c r="B161"/>
      <c r="C161"/>
      <c r="D161"/>
      <c r="E161"/>
      <c r="F161"/>
      <c r="G161"/>
      <c r="H161"/>
      <c r="I161"/>
      <c r="J161"/>
      <c r="K161"/>
    </row>
    <row r="162" spans="1:11" ht="15">
      <c r="A162"/>
      <c r="B162"/>
      <c r="C162"/>
      <c r="D162"/>
      <c r="E162"/>
      <c r="F162"/>
      <c r="G162"/>
      <c r="H162"/>
      <c r="I162"/>
      <c r="J162"/>
      <c r="K162"/>
    </row>
    <row r="163" spans="1:11" ht="15">
      <c r="A163"/>
      <c r="B163"/>
      <c r="C163"/>
      <c r="D163"/>
      <c r="E163"/>
      <c r="F163"/>
      <c r="G163"/>
      <c r="H163"/>
      <c r="I163"/>
      <c r="J163"/>
      <c r="K163"/>
    </row>
    <row r="164" spans="1:11" ht="15">
      <c r="A164"/>
      <c r="B164"/>
      <c r="C164"/>
      <c r="D164"/>
      <c r="E164"/>
      <c r="F164"/>
      <c r="G164"/>
      <c r="H164"/>
      <c r="I164"/>
      <c r="J164"/>
      <c r="K164"/>
    </row>
    <row r="165" spans="1:11" ht="15">
      <c r="A165"/>
      <c r="B165"/>
      <c r="C165"/>
      <c r="D165"/>
      <c r="E165"/>
      <c r="F165"/>
      <c r="G165"/>
      <c r="H165"/>
      <c r="I165"/>
      <c r="J165"/>
      <c r="K165"/>
    </row>
    <row r="166" spans="1:11" ht="15">
      <c r="A166"/>
      <c r="B166"/>
      <c r="C166"/>
      <c r="D166"/>
      <c r="E166"/>
      <c r="F166"/>
      <c r="G166"/>
      <c r="H166"/>
      <c r="I166"/>
      <c r="J166"/>
      <c r="K166"/>
    </row>
    <row r="167" spans="1:11" ht="15">
      <c r="A167"/>
      <c r="B167"/>
      <c r="C167"/>
      <c r="D167"/>
      <c r="E167"/>
      <c r="F167"/>
      <c r="G167"/>
      <c r="H167"/>
      <c r="I167"/>
      <c r="J167"/>
      <c r="K167"/>
    </row>
    <row r="168" spans="1:11" ht="15">
      <c r="A168"/>
      <c r="B168"/>
      <c r="C168"/>
      <c r="D168"/>
      <c r="E168"/>
      <c r="F168"/>
      <c r="G168"/>
      <c r="H168"/>
      <c r="I168"/>
      <c r="J168"/>
      <c r="K168"/>
    </row>
    <row r="169" spans="1:11" ht="15">
      <c r="A169"/>
      <c r="B169"/>
      <c r="C169"/>
      <c r="D169"/>
      <c r="E169"/>
      <c r="F169"/>
      <c r="G169"/>
      <c r="H169"/>
      <c r="I169"/>
      <c r="J169"/>
      <c r="K169"/>
    </row>
    <row r="170" spans="1:11" ht="15">
      <c r="A170"/>
      <c r="B170"/>
      <c r="C170"/>
      <c r="D170"/>
      <c r="E170"/>
      <c r="F170"/>
      <c r="G170"/>
      <c r="H170"/>
      <c r="I170"/>
      <c r="J170"/>
      <c r="K170"/>
    </row>
    <row r="171" spans="1:11" ht="15">
      <c r="A171"/>
      <c r="B171"/>
      <c r="C171"/>
      <c r="D171"/>
      <c r="E171"/>
      <c r="F171"/>
      <c r="G171"/>
      <c r="H171"/>
      <c r="I171"/>
      <c r="J171"/>
      <c r="K171"/>
    </row>
    <row r="172" spans="1:11" ht="15">
      <c r="A172"/>
      <c r="B172"/>
      <c r="C172"/>
      <c r="D172"/>
      <c r="E172"/>
      <c r="F172"/>
      <c r="G172"/>
      <c r="H172"/>
      <c r="I172"/>
      <c r="J172"/>
      <c r="K172"/>
    </row>
    <row r="173" spans="1:11" ht="15">
      <c r="A173"/>
      <c r="B173"/>
      <c r="C173"/>
      <c r="D173"/>
      <c r="E173"/>
      <c r="F173"/>
      <c r="G173"/>
      <c r="H173"/>
      <c r="I173"/>
      <c r="J173"/>
      <c r="K173"/>
    </row>
    <row r="174" spans="1:11" ht="15">
      <c r="A174"/>
      <c r="B174"/>
      <c r="C174"/>
      <c r="D174"/>
      <c r="E174"/>
      <c r="F174"/>
      <c r="G174"/>
      <c r="H174"/>
      <c r="I174"/>
      <c r="J174"/>
      <c r="K174"/>
    </row>
    <row r="175" spans="1:11" ht="15">
      <c r="A175"/>
      <c r="B175"/>
      <c r="C175"/>
      <c r="D175"/>
      <c r="E175"/>
      <c r="F175"/>
      <c r="G175"/>
      <c r="H175"/>
      <c r="I175"/>
      <c r="J175"/>
      <c r="K175"/>
    </row>
    <row r="176" spans="1:11" ht="15">
      <c r="A176"/>
      <c r="B176"/>
      <c r="C176"/>
      <c r="D176"/>
      <c r="E176"/>
      <c r="F176"/>
      <c r="G176"/>
      <c r="H176"/>
      <c r="I176"/>
      <c r="J176"/>
      <c r="K176"/>
    </row>
    <row r="177" spans="1:11" ht="15">
      <c r="A177"/>
      <c r="B177"/>
      <c r="C177"/>
      <c r="D177"/>
      <c r="E177"/>
      <c r="F177"/>
      <c r="G177"/>
      <c r="H177"/>
      <c r="I177"/>
      <c r="J177"/>
      <c r="K177"/>
    </row>
    <row r="178" spans="1:11" ht="15">
      <c r="A178"/>
      <c r="B178"/>
      <c r="C178"/>
      <c r="D178"/>
      <c r="E178"/>
      <c r="F178"/>
      <c r="G178"/>
      <c r="H178"/>
      <c r="I178"/>
      <c r="J178"/>
      <c r="K178"/>
    </row>
    <row r="179" spans="1:11" ht="15">
      <c r="A179"/>
      <c r="B179"/>
      <c r="C179"/>
      <c r="D179"/>
      <c r="E179"/>
      <c r="F179"/>
      <c r="G179"/>
      <c r="H179"/>
      <c r="I179"/>
      <c r="J179"/>
      <c r="K179"/>
    </row>
    <row r="180" spans="1:11" ht="15">
      <c r="A180"/>
      <c r="B180"/>
      <c r="C180"/>
      <c r="D180"/>
      <c r="E180"/>
      <c r="F180"/>
      <c r="G180"/>
      <c r="H180"/>
      <c r="I180"/>
      <c r="J180"/>
      <c r="K180"/>
    </row>
    <row r="181" spans="1:11" ht="15">
      <c r="A181"/>
      <c r="B181"/>
      <c r="C181"/>
      <c r="D181"/>
      <c r="E181"/>
      <c r="F181"/>
      <c r="G181"/>
      <c r="H181"/>
      <c r="I181"/>
      <c r="J181"/>
      <c r="K181"/>
    </row>
    <row r="182" spans="1:11" ht="15">
      <c r="A182"/>
      <c r="B182"/>
      <c r="C182"/>
      <c r="D182"/>
      <c r="E182"/>
      <c r="F182"/>
      <c r="G182"/>
      <c r="H182"/>
      <c r="I182"/>
      <c r="J182"/>
      <c r="K182"/>
    </row>
    <row r="183" spans="1:11" ht="15">
      <c r="A183"/>
      <c r="B183"/>
      <c r="C183"/>
      <c r="D183"/>
      <c r="E183"/>
      <c r="F183"/>
      <c r="G183"/>
      <c r="H183"/>
      <c r="I183"/>
      <c r="J183"/>
      <c r="K183"/>
    </row>
    <row r="184" spans="1:11" ht="15">
      <c r="A184"/>
      <c r="B184"/>
      <c r="C184"/>
      <c r="D184"/>
      <c r="E184"/>
      <c r="F184"/>
      <c r="G184"/>
      <c r="H184"/>
      <c r="I184"/>
      <c r="J184"/>
      <c r="K184"/>
    </row>
    <row r="185" spans="1:11" ht="15">
      <c r="A185"/>
      <c r="B185"/>
      <c r="C185"/>
      <c r="D185"/>
      <c r="E185"/>
      <c r="F185"/>
      <c r="G185"/>
      <c r="H185"/>
      <c r="I185"/>
      <c r="J185"/>
      <c r="K185"/>
    </row>
    <row r="186" spans="1:11" ht="15">
      <c r="A186"/>
      <c r="B186"/>
      <c r="C186"/>
      <c r="D186"/>
      <c r="E186"/>
      <c r="F186"/>
      <c r="G186"/>
      <c r="H186"/>
      <c r="I186"/>
      <c r="J186"/>
      <c r="K186"/>
    </row>
    <row r="187" spans="1:11" ht="15">
      <c r="A187"/>
      <c r="B187"/>
      <c r="C187"/>
      <c r="D187"/>
      <c r="E187"/>
      <c r="F187"/>
      <c r="G187"/>
      <c r="H187"/>
      <c r="I187"/>
      <c r="J187"/>
      <c r="K187"/>
    </row>
    <row r="188" spans="1:11" ht="15">
      <c r="A188"/>
      <c r="B188"/>
      <c r="C188"/>
      <c r="D188"/>
      <c r="E188"/>
      <c r="F188"/>
      <c r="G188"/>
      <c r="H188"/>
      <c r="I188"/>
      <c r="J188"/>
      <c r="K188"/>
    </row>
    <row r="189" spans="1:11" ht="15">
      <c r="A189"/>
      <c r="B189"/>
      <c r="C189"/>
      <c r="D189"/>
      <c r="E189"/>
      <c r="F189"/>
      <c r="G189"/>
      <c r="H189"/>
      <c r="I189"/>
      <c r="J189"/>
      <c r="K189"/>
    </row>
    <row r="190" spans="1:11" ht="15">
      <c r="A190"/>
      <c r="B190"/>
      <c r="C190"/>
      <c r="D190"/>
      <c r="E190"/>
      <c r="F190"/>
      <c r="G190"/>
      <c r="H190"/>
      <c r="I190"/>
      <c r="J190"/>
      <c r="K190"/>
    </row>
    <row r="191" spans="1:11" ht="15">
      <c r="A191"/>
      <c r="B191"/>
      <c r="C191"/>
      <c r="D191"/>
      <c r="E191"/>
      <c r="F191"/>
      <c r="G191"/>
      <c r="H191"/>
      <c r="I191"/>
      <c r="J191"/>
      <c r="K191"/>
    </row>
    <row r="192" spans="1:11" ht="15">
      <c r="A192"/>
      <c r="B192"/>
      <c r="C192"/>
      <c r="D192"/>
      <c r="E192"/>
      <c r="F192"/>
      <c r="G192"/>
      <c r="H192"/>
      <c r="I192"/>
      <c r="J192"/>
      <c r="K192"/>
    </row>
    <row r="193" spans="1:11" ht="15">
      <c r="A193"/>
      <c r="B193"/>
      <c r="C193"/>
      <c r="D193"/>
      <c r="E193"/>
      <c r="F193"/>
      <c r="G193"/>
      <c r="H193"/>
      <c r="I193"/>
      <c r="J193"/>
      <c r="K193"/>
    </row>
    <row r="194" spans="1:11" ht="15">
      <c r="A194"/>
      <c r="B194"/>
      <c r="C194"/>
      <c r="D194"/>
      <c r="E194"/>
      <c r="F194"/>
      <c r="G194"/>
      <c r="H194"/>
      <c r="I194"/>
      <c r="J194"/>
      <c r="K194"/>
    </row>
    <row r="195" spans="1:11" ht="15">
      <c r="A195"/>
      <c r="B195"/>
      <c r="C195"/>
      <c r="D195"/>
      <c r="E195"/>
      <c r="F195"/>
      <c r="G195"/>
      <c r="H195"/>
      <c r="I195"/>
      <c r="J195"/>
      <c r="K195"/>
    </row>
    <row r="196" spans="1:11" ht="15">
      <c r="A196"/>
      <c r="B196"/>
      <c r="C196"/>
      <c r="D196"/>
      <c r="E196"/>
      <c r="F196"/>
      <c r="G196"/>
      <c r="H196"/>
      <c r="I196"/>
      <c r="J196"/>
      <c r="K196"/>
    </row>
    <row r="197" spans="1:11" ht="15">
      <c r="A197"/>
      <c r="B197"/>
      <c r="C197"/>
      <c r="D197"/>
      <c r="E197"/>
      <c r="F197"/>
      <c r="G197"/>
      <c r="H197"/>
      <c r="I197"/>
      <c r="J197"/>
      <c r="K197"/>
    </row>
    <row r="198" spans="1:11" ht="15">
      <c r="A198"/>
      <c r="B198"/>
      <c r="C198"/>
      <c r="D198"/>
      <c r="E198"/>
      <c r="F198"/>
      <c r="G198"/>
      <c r="H198"/>
      <c r="I198"/>
      <c r="J198"/>
      <c r="K198"/>
    </row>
    <row r="199" spans="1:11" ht="15">
      <c r="A199"/>
      <c r="B199"/>
      <c r="C199"/>
      <c r="D199"/>
      <c r="E199"/>
      <c r="F199"/>
      <c r="G199"/>
      <c r="H199"/>
      <c r="I199"/>
      <c r="J199"/>
      <c r="K199"/>
    </row>
    <row r="200" spans="1:11" ht="15">
      <c r="A200"/>
      <c r="B200"/>
      <c r="C200"/>
      <c r="D200"/>
      <c r="E200"/>
      <c r="F200"/>
      <c r="G200"/>
      <c r="H200"/>
      <c r="I200"/>
      <c r="J200"/>
      <c r="K200"/>
    </row>
    <row r="201" spans="1:11" ht="15">
      <c r="A201"/>
      <c r="B201"/>
      <c r="C201"/>
      <c r="D201"/>
      <c r="E201"/>
      <c r="F201"/>
      <c r="G201"/>
      <c r="H201"/>
      <c r="I201"/>
      <c r="J201"/>
      <c r="K201"/>
    </row>
    <row r="202" spans="1:11" ht="15">
      <c r="A202"/>
      <c r="B202"/>
      <c r="C202"/>
      <c r="D202"/>
      <c r="E202"/>
      <c r="F202"/>
      <c r="G202"/>
      <c r="H202"/>
      <c r="I202"/>
      <c r="J202"/>
      <c r="K202"/>
    </row>
    <row r="203" spans="1:11" ht="15">
      <c r="A203"/>
      <c r="B203"/>
      <c r="C203"/>
      <c r="D203"/>
      <c r="E203"/>
      <c r="F203"/>
      <c r="G203"/>
      <c r="H203"/>
      <c r="I203"/>
      <c r="J203"/>
      <c r="K203"/>
    </row>
    <row r="204" spans="1:11" ht="15">
      <c r="A204"/>
      <c r="B204"/>
      <c r="C204"/>
      <c r="D204"/>
      <c r="E204"/>
      <c r="F204"/>
      <c r="G204"/>
      <c r="H204"/>
      <c r="I204"/>
      <c r="J204"/>
      <c r="K204"/>
    </row>
    <row r="205" spans="1:11" ht="15">
      <c r="A205"/>
      <c r="B205"/>
      <c r="C205"/>
      <c r="D205"/>
      <c r="E205"/>
      <c r="F205"/>
      <c r="G205"/>
      <c r="H205"/>
      <c r="I205"/>
      <c r="J205"/>
      <c r="K205"/>
    </row>
    <row r="206" spans="1:11" ht="15">
      <c r="A206"/>
      <c r="B206"/>
      <c r="C206"/>
      <c r="D206"/>
      <c r="E206"/>
      <c r="F206"/>
      <c r="G206"/>
      <c r="H206"/>
      <c r="I206"/>
      <c r="J206"/>
      <c r="K206"/>
    </row>
    <row r="207" spans="1:11" ht="15">
      <c r="A207"/>
      <c r="B207"/>
      <c r="C207"/>
      <c r="D207"/>
      <c r="E207"/>
      <c r="F207"/>
      <c r="G207"/>
      <c r="H207"/>
      <c r="I207"/>
      <c r="J207"/>
      <c r="K207"/>
    </row>
    <row r="208" spans="1:11" ht="15">
      <c r="A208"/>
      <c r="B208"/>
      <c r="C208"/>
      <c r="D208"/>
      <c r="E208"/>
      <c r="F208"/>
      <c r="G208"/>
      <c r="H208"/>
      <c r="I208"/>
      <c r="J208"/>
      <c r="K208"/>
    </row>
    <row r="209" spans="1:11" ht="15">
      <c r="A209"/>
      <c r="B209"/>
      <c r="C209"/>
      <c r="D209"/>
      <c r="E209"/>
      <c r="F209"/>
      <c r="G209"/>
      <c r="H209"/>
      <c r="I209"/>
      <c r="J209"/>
      <c r="K209"/>
    </row>
    <row r="210" spans="1:11" ht="15">
      <c r="A210"/>
      <c r="B210"/>
      <c r="C210"/>
      <c r="D210"/>
      <c r="E210"/>
      <c r="F210"/>
      <c r="G210"/>
      <c r="H210"/>
      <c r="I210"/>
      <c r="J210"/>
      <c r="K210"/>
    </row>
    <row r="211" spans="1:11" ht="15">
      <c r="A211"/>
      <c r="B211"/>
      <c r="C211"/>
      <c r="D211"/>
      <c r="E211"/>
      <c r="F211"/>
      <c r="G211"/>
      <c r="H211"/>
      <c r="I211"/>
      <c r="J211"/>
      <c r="K211"/>
    </row>
    <row r="212" spans="1:11" ht="15">
      <c r="A212"/>
      <c r="B212"/>
      <c r="C212"/>
      <c r="D212"/>
      <c r="E212"/>
      <c r="F212"/>
      <c r="G212"/>
      <c r="H212"/>
      <c r="I212"/>
      <c r="J212"/>
      <c r="K212"/>
    </row>
    <row r="213" spans="1:11" ht="15">
      <c r="A213"/>
      <c r="B213"/>
      <c r="C213"/>
      <c r="D213"/>
      <c r="E213"/>
      <c r="F213"/>
      <c r="G213"/>
      <c r="H213"/>
      <c r="I213"/>
      <c r="J213"/>
      <c r="K213"/>
    </row>
    <row r="214" spans="1:11" ht="15">
      <c r="A214"/>
      <c r="B214"/>
      <c r="C214"/>
      <c r="D214"/>
      <c r="E214"/>
      <c r="F214"/>
      <c r="G214"/>
      <c r="H214"/>
      <c r="I214"/>
      <c r="J214"/>
      <c r="K214"/>
    </row>
    <row r="215" spans="1:11" ht="15">
      <c r="A215"/>
      <c r="B215"/>
      <c r="C215"/>
      <c r="D215"/>
      <c r="E215"/>
      <c r="F215"/>
      <c r="G215"/>
      <c r="H215"/>
      <c r="I215"/>
      <c r="J215"/>
      <c r="K215"/>
    </row>
    <row r="216" spans="1:11" ht="15">
      <c r="A216"/>
      <c r="B216"/>
      <c r="C216"/>
      <c r="D216"/>
      <c r="E216"/>
      <c r="F216"/>
      <c r="G216"/>
      <c r="H216"/>
      <c r="I216"/>
      <c r="J216"/>
      <c r="K216"/>
    </row>
    <row r="217" spans="1:11" ht="15">
      <c r="A217"/>
      <c r="B217"/>
      <c r="C217"/>
      <c r="D217"/>
      <c r="E217"/>
      <c r="F217"/>
      <c r="G217"/>
      <c r="H217"/>
      <c r="I217"/>
      <c r="J217"/>
      <c r="K217"/>
    </row>
    <row r="218" spans="1:11" ht="15">
      <c r="A218"/>
      <c r="B218"/>
      <c r="C218"/>
      <c r="D218"/>
      <c r="E218"/>
      <c r="F218"/>
      <c r="G218"/>
      <c r="H218"/>
      <c r="I218"/>
      <c r="J218"/>
      <c r="K218"/>
    </row>
    <row r="219" spans="1:11" ht="15">
      <c r="A219"/>
      <c r="B219"/>
      <c r="C219"/>
      <c r="D219"/>
      <c r="E219"/>
      <c r="F219"/>
      <c r="G219"/>
      <c r="H219"/>
      <c r="I219"/>
      <c r="J219"/>
      <c r="K219"/>
    </row>
    <row r="220" spans="1:11" ht="15">
      <c r="A220"/>
      <c r="B220"/>
      <c r="C220"/>
      <c r="D220"/>
      <c r="E220"/>
      <c r="F220"/>
      <c r="G220"/>
      <c r="H220"/>
      <c r="I220"/>
      <c r="J220"/>
      <c r="K220"/>
    </row>
    <row r="221" spans="1:11" ht="15">
      <c r="A221"/>
      <c r="B221"/>
      <c r="C221"/>
      <c r="D221"/>
      <c r="E221"/>
      <c r="F221"/>
      <c r="G221"/>
      <c r="H221"/>
      <c r="I221"/>
      <c r="J221"/>
      <c r="K221"/>
    </row>
    <row r="222" spans="1:11" ht="15">
      <c r="A222"/>
      <c r="B222"/>
      <c r="C222"/>
      <c r="D222"/>
      <c r="E222"/>
      <c r="F222"/>
      <c r="G222"/>
      <c r="H222"/>
      <c r="I222"/>
      <c r="J222"/>
      <c r="K222"/>
    </row>
    <row r="223" spans="1:11" ht="15">
      <c r="A223"/>
      <c r="B223"/>
      <c r="C223"/>
      <c r="D223"/>
      <c r="E223"/>
      <c r="F223"/>
      <c r="G223"/>
      <c r="H223"/>
      <c r="I223"/>
      <c r="J223"/>
      <c r="K223"/>
    </row>
    <row r="224" spans="1:11" ht="15">
      <c r="A224"/>
      <c r="B224"/>
      <c r="C224"/>
      <c r="D224"/>
      <c r="E224"/>
      <c r="F224"/>
      <c r="G224"/>
      <c r="H224"/>
      <c r="I224"/>
      <c r="J224"/>
      <c r="K224"/>
    </row>
    <row r="225" spans="1:11" ht="15">
      <c r="A225"/>
      <c r="B225"/>
      <c r="C225"/>
      <c r="D225"/>
      <c r="E225"/>
      <c r="F225"/>
      <c r="G225"/>
      <c r="H225"/>
      <c r="I225"/>
      <c r="J225"/>
      <c r="K225"/>
    </row>
    <row r="226" spans="1:11" ht="15">
      <c r="A226"/>
      <c r="B226"/>
      <c r="C226"/>
      <c r="D226"/>
      <c r="E226"/>
      <c r="F226"/>
      <c r="G226"/>
      <c r="H226"/>
      <c r="I226"/>
      <c r="J226"/>
      <c r="K226"/>
    </row>
    <row r="227" spans="1:11" ht="15">
      <c r="A227"/>
      <c r="B227"/>
      <c r="C227"/>
      <c r="D227"/>
      <c r="E227"/>
      <c r="F227"/>
      <c r="G227"/>
      <c r="H227"/>
      <c r="I227"/>
      <c r="J227"/>
      <c r="K227"/>
    </row>
    <row r="228" spans="1:11" ht="15">
      <c r="A228"/>
      <c r="B228"/>
      <c r="C228"/>
      <c r="D228"/>
      <c r="E228"/>
      <c r="F228"/>
      <c r="G228"/>
      <c r="H228"/>
      <c r="I228"/>
      <c r="J228"/>
      <c r="K228"/>
    </row>
    <row r="229" spans="1:11" ht="15">
      <c r="A229"/>
      <c r="B229"/>
      <c r="C229"/>
      <c r="D229"/>
      <c r="E229"/>
      <c r="F229"/>
      <c r="G229"/>
      <c r="H229"/>
      <c r="I229"/>
      <c r="J229"/>
      <c r="K229"/>
    </row>
    <row r="230" spans="1:11" ht="15">
      <c r="A230"/>
      <c r="B230"/>
      <c r="C230"/>
      <c r="D230"/>
      <c r="E230"/>
      <c r="F230"/>
      <c r="G230"/>
      <c r="H230"/>
      <c r="I230"/>
      <c r="J230"/>
      <c r="K230"/>
    </row>
    <row r="231" spans="1:11" ht="15">
      <c r="A231"/>
      <c r="B231"/>
      <c r="C231"/>
      <c r="D231"/>
      <c r="E231"/>
      <c r="F231"/>
      <c r="G231"/>
      <c r="H231"/>
      <c r="I231"/>
      <c r="J231"/>
      <c r="K231"/>
    </row>
    <row r="232" spans="1:11" ht="15">
      <c r="A232"/>
      <c r="B232"/>
      <c r="C232"/>
      <c r="D232"/>
      <c r="E232"/>
      <c r="F232"/>
      <c r="G232"/>
      <c r="H232"/>
      <c r="I232"/>
      <c r="J232"/>
      <c r="K232"/>
    </row>
    <row r="233" spans="1:11" ht="15">
      <c r="A233"/>
      <c r="B233"/>
      <c r="C233"/>
      <c r="D233"/>
      <c r="E233"/>
      <c r="F233"/>
      <c r="G233"/>
      <c r="H233"/>
      <c r="I233"/>
      <c r="J233"/>
      <c r="K233"/>
    </row>
    <row r="234" spans="1:11" ht="15">
      <c r="A234"/>
      <c r="B234"/>
      <c r="C234"/>
      <c r="D234"/>
      <c r="E234"/>
      <c r="F234"/>
      <c r="G234"/>
      <c r="H234"/>
      <c r="I234"/>
      <c r="J234"/>
      <c r="K234"/>
    </row>
    <row r="235" spans="1:11" ht="15">
      <c r="A235"/>
      <c r="B235"/>
      <c r="C235"/>
      <c r="D235"/>
      <c r="E235"/>
      <c r="F235"/>
      <c r="G235"/>
      <c r="H235"/>
      <c r="I235"/>
      <c r="J235"/>
      <c r="K235"/>
    </row>
    <row r="236" spans="1:11" ht="15">
      <c r="A236"/>
      <c r="B236"/>
      <c r="C236"/>
      <c r="D236"/>
      <c r="E236"/>
      <c r="F236"/>
      <c r="G236"/>
      <c r="H236"/>
      <c r="I236"/>
      <c r="J236"/>
      <c r="K236"/>
    </row>
    <row r="237" spans="1:11" ht="15">
      <c r="A237"/>
      <c r="B237"/>
      <c r="C237"/>
      <c r="D237"/>
      <c r="E237"/>
      <c r="F237"/>
      <c r="G237"/>
      <c r="H237"/>
      <c r="I237"/>
      <c r="J237"/>
      <c r="K237"/>
    </row>
    <row r="238" spans="1:11" ht="15">
      <c r="A238"/>
      <c r="B238"/>
      <c r="C238"/>
      <c r="D238"/>
      <c r="E238"/>
      <c r="F238"/>
      <c r="G238"/>
      <c r="H238"/>
      <c r="I238"/>
      <c r="J238"/>
      <c r="K238"/>
    </row>
    <row r="239" spans="1:11" ht="15">
      <c r="A239"/>
      <c r="B239"/>
      <c r="C239"/>
      <c r="D239"/>
      <c r="E239"/>
      <c r="F239"/>
      <c r="G239"/>
      <c r="H239"/>
      <c r="I239"/>
      <c r="J239"/>
      <c r="K239"/>
    </row>
    <row r="240" spans="1:11" ht="15">
      <c r="A240"/>
      <c r="B240"/>
      <c r="C240"/>
      <c r="D240"/>
      <c r="E240"/>
      <c r="F240"/>
      <c r="G240"/>
      <c r="H240"/>
      <c r="I240"/>
      <c r="J240"/>
      <c r="K240"/>
    </row>
    <row r="241" spans="1:11" ht="15">
      <c r="A241"/>
      <c r="B241"/>
      <c r="C241"/>
      <c r="D241"/>
      <c r="E241"/>
      <c r="F241"/>
      <c r="G241"/>
      <c r="H241"/>
      <c r="I241"/>
      <c r="J241"/>
      <c r="K241"/>
    </row>
    <row r="242" spans="1:11" ht="15">
      <c r="A242"/>
      <c r="B242"/>
      <c r="C242"/>
      <c r="D242"/>
      <c r="E242"/>
      <c r="F242"/>
      <c r="G242"/>
      <c r="H242"/>
      <c r="I242"/>
      <c r="J242"/>
      <c r="K242"/>
    </row>
    <row r="243" spans="1:11" ht="15">
      <c r="A243"/>
      <c r="B243"/>
      <c r="C243"/>
      <c r="D243"/>
      <c r="E243"/>
      <c r="F243"/>
      <c r="G243"/>
      <c r="H243"/>
      <c r="I243"/>
      <c r="J243"/>
      <c r="K243"/>
    </row>
    <row r="244" spans="1:11" ht="15">
      <c r="A244"/>
      <c r="B244"/>
      <c r="C244"/>
      <c r="D244"/>
      <c r="E244"/>
      <c r="F244"/>
      <c r="G244"/>
      <c r="H244"/>
      <c r="I244"/>
      <c r="J244"/>
      <c r="K244"/>
    </row>
    <row r="245" spans="1:11" ht="15">
      <c r="A245"/>
      <c r="B245"/>
      <c r="C245"/>
      <c r="D245"/>
      <c r="E245"/>
      <c r="F245"/>
      <c r="G245"/>
      <c r="H245"/>
      <c r="I245"/>
      <c r="J245"/>
      <c r="K245"/>
    </row>
    <row r="246" spans="1:11" ht="15">
      <c r="A246"/>
      <c r="B246"/>
      <c r="C246"/>
      <c r="D246"/>
      <c r="E246"/>
      <c r="F246"/>
      <c r="G246"/>
      <c r="H246"/>
      <c r="I246"/>
      <c r="J246"/>
      <c r="K246"/>
    </row>
    <row r="247" spans="1:11" ht="15">
      <c r="A247"/>
      <c r="B247"/>
      <c r="C247"/>
      <c r="D247"/>
      <c r="E247"/>
      <c r="F247"/>
      <c r="G247"/>
      <c r="H247"/>
      <c r="I247"/>
      <c r="J247"/>
      <c r="K247"/>
    </row>
    <row r="248" spans="1:11" ht="15">
      <c r="A248"/>
      <c r="B248"/>
      <c r="C248"/>
      <c r="D248"/>
      <c r="E248"/>
      <c r="F248"/>
      <c r="G248"/>
      <c r="H248"/>
      <c r="I248"/>
      <c r="J248"/>
      <c r="K248"/>
    </row>
    <row r="249" spans="1:11" ht="15">
      <c r="A249"/>
      <c r="B249"/>
      <c r="C249"/>
      <c r="D249"/>
      <c r="E249"/>
      <c r="F249"/>
      <c r="G249"/>
      <c r="H249"/>
      <c r="I249"/>
      <c r="J249"/>
      <c r="K249"/>
    </row>
    <row r="250" spans="1:11" ht="15">
      <c r="A250"/>
      <c r="B250"/>
      <c r="C250"/>
      <c r="D250"/>
      <c r="E250"/>
      <c r="F250"/>
      <c r="G250"/>
      <c r="H250"/>
      <c r="I250"/>
      <c r="J250"/>
      <c r="K250"/>
    </row>
    <row r="251" spans="1:11" ht="15">
      <c r="A251"/>
      <c r="B251"/>
      <c r="C251"/>
      <c r="D251"/>
      <c r="E251"/>
      <c r="F251"/>
      <c r="G251"/>
      <c r="H251"/>
      <c r="I251"/>
      <c r="J251"/>
      <c r="K251"/>
    </row>
    <row r="252" spans="1:11" ht="15">
      <c r="A252"/>
      <c r="B252"/>
      <c r="C252"/>
      <c r="D252"/>
      <c r="E252"/>
      <c r="F252"/>
      <c r="G252"/>
      <c r="H252"/>
      <c r="I252"/>
      <c r="J252"/>
      <c r="K252"/>
    </row>
    <row r="253" spans="1:11" ht="15">
      <c r="A253"/>
      <c r="B253"/>
      <c r="C253"/>
      <c r="D253"/>
      <c r="E253"/>
      <c r="F253"/>
      <c r="G253"/>
      <c r="H253"/>
      <c r="I253"/>
      <c r="J253"/>
      <c r="K253"/>
    </row>
    <row r="254" spans="1:11" ht="15">
      <c r="A254"/>
      <c r="B254"/>
      <c r="C254"/>
      <c r="D254"/>
      <c r="E254"/>
      <c r="F254"/>
      <c r="G254"/>
      <c r="H254"/>
      <c r="I254"/>
      <c r="J254"/>
      <c r="K254"/>
    </row>
    <row r="255" spans="1:11" ht="15">
      <c r="A255"/>
      <c r="B255"/>
      <c r="C255"/>
      <c r="D255"/>
      <c r="E255"/>
      <c r="F255"/>
      <c r="G255"/>
      <c r="H255"/>
      <c r="I255"/>
      <c r="J255"/>
      <c r="K255"/>
    </row>
    <row r="256" spans="1:11" ht="15">
      <c r="A256"/>
      <c r="B256"/>
      <c r="C256"/>
      <c r="D256"/>
      <c r="E256"/>
      <c r="F256"/>
      <c r="G256"/>
      <c r="H256"/>
      <c r="I256"/>
      <c r="J256"/>
      <c r="K256"/>
    </row>
    <row r="257" spans="1:11" ht="15">
      <c r="A257"/>
      <c r="B257"/>
      <c r="C257"/>
      <c r="D257"/>
      <c r="E257"/>
      <c r="F257"/>
      <c r="G257"/>
      <c r="H257"/>
      <c r="I257"/>
      <c r="J257"/>
      <c r="K257"/>
    </row>
    <row r="258" spans="1:11" ht="15">
      <c r="A258"/>
      <c r="B258"/>
      <c r="C258"/>
      <c r="D258"/>
      <c r="E258"/>
      <c r="F258"/>
      <c r="G258"/>
      <c r="H258"/>
      <c r="I258"/>
      <c r="J258"/>
      <c r="K258"/>
    </row>
    <row r="259" spans="1:11" ht="15">
      <c r="A259"/>
      <c r="B259"/>
      <c r="C259"/>
      <c r="D259"/>
      <c r="E259"/>
      <c r="F259"/>
      <c r="G259"/>
      <c r="H259"/>
      <c r="I259"/>
      <c r="J259"/>
      <c r="K259"/>
    </row>
    <row r="260" spans="1:11" ht="15">
      <c r="A260"/>
      <c r="B260"/>
      <c r="C260"/>
      <c r="D260"/>
      <c r="E260"/>
      <c r="F260"/>
      <c r="G260"/>
      <c r="H260"/>
      <c r="I260"/>
      <c r="J260"/>
      <c r="K260"/>
    </row>
    <row r="261" spans="1:11" ht="15">
      <c r="A261"/>
      <c r="B261"/>
      <c r="C261"/>
      <c r="D261"/>
      <c r="E261"/>
      <c r="F261"/>
      <c r="G261"/>
      <c r="H261"/>
      <c r="I261"/>
      <c r="J261"/>
      <c r="K261"/>
    </row>
    <row r="262" spans="1:11" ht="15">
      <c r="A262"/>
      <c r="B262"/>
      <c r="C262"/>
      <c r="D262"/>
      <c r="E262"/>
      <c r="F262"/>
      <c r="G262"/>
      <c r="H262"/>
      <c r="I262"/>
      <c r="J262"/>
      <c r="K262"/>
    </row>
    <row r="263" spans="1:11" ht="15">
      <c r="A263"/>
      <c r="B263"/>
      <c r="C263"/>
      <c r="D263"/>
      <c r="E263"/>
      <c r="F263"/>
      <c r="G263"/>
      <c r="H263"/>
      <c r="I263"/>
      <c r="J263"/>
      <c r="K263"/>
    </row>
    <row r="264" spans="1:11" ht="15">
      <c r="A264"/>
      <c r="B264"/>
      <c r="C264"/>
      <c r="D264"/>
      <c r="E264"/>
      <c r="F264"/>
      <c r="G264"/>
      <c r="H264"/>
      <c r="I264"/>
      <c r="J264"/>
      <c r="K264"/>
    </row>
    <row r="265" spans="1:11" ht="15">
      <c r="A265"/>
      <c r="B265"/>
      <c r="C265"/>
      <c r="D265"/>
      <c r="E265"/>
      <c r="F265"/>
      <c r="G265"/>
      <c r="H265"/>
      <c r="I265"/>
      <c r="J265"/>
      <c r="K265"/>
    </row>
    <row r="266" spans="1:11" ht="15">
      <c r="A266"/>
      <c r="B266"/>
      <c r="C266"/>
      <c r="D266"/>
      <c r="E266"/>
      <c r="F266"/>
      <c r="G266"/>
      <c r="H266"/>
      <c r="I266"/>
      <c r="J266"/>
      <c r="K266"/>
    </row>
    <row r="267" spans="1:11" ht="15">
      <c r="A267"/>
      <c r="B267"/>
      <c r="C267"/>
      <c r="D267"/>
      <c r="E267"/>
      <c r="F267"/>
      <c r="G267"/>
      <c r="H267"/>
      <c r="I267"/>
      <c r="J267"/>
      <c r="K267"/>
    </row>
    <row r="268" spans="1:11" ht="15">
      <c r="A268"/>
      <c r="B268"/>
      <c r="C268"/>
      <c r="D268"/>
      <c r="E268"/>
      <c r="F268"/>
      <c r="G268"/>
      <c r="H268"/>
      <c r="I268"/>
      <c r="J268"/>
      <c r="K268"/>
    </row>
    <row r="269" spans="1:11" ht="15">
      <c r="A269"/>
      <c r="B269"/>
      <c r="C269"/>
      <c r="D269"/>
      <c r="E269"/>
      <c r="F269"/>
      <c r="G269"/>
      <c r="H269"/>
      <c r="I269"/>
      <c r="J269"/>
      <c r="K269"/>
    </row>
    <row r="270" spans="1:11" ht="15">
      <c r="A270"/>
      <c r="B270"/>
      <c r="C270"/>
      <c r="D270"/>
      <c r="E270"/>
      <c r="F270"/>
      <c r="G270"/>
      <c r="H270"/>
      <c r="I270"/>
      <c r="J270"/>
      <c r="K270"/>
    </row>
    <row r="271" spans="1:11" ht="15">
      <c r="A271"/>
      <c r="B271"/>
      <c r="C271"/>
      <c r="D271"/>
      <c r="E271"/>
      <c r="F271"/>
      <c r="G271"/>
      <c r="H271"/>
      <c r="I271"/>
      <c r="J271"/>
      <c r="K271"/>
    </row>
    <row r="272" spans="1:11" ht="15">
      <c r="A272"/>
      <c r="B272"/>
      <c r="C272"/>
      <c r="D272"/>
      <c r="E272"/>
      <c r="F272"/>
      <c r="G272"/>
      <c r="H272"/>
      <c r="I272"/>
      <c r="J272"/>
      <c r="K272"/>
    </row>
    <row r="273" spans="1:11" ht="15">
      <c r="A273"/>
      <c r="B273"/>
      <c r="C273"/>
      <c r="D273"/>
      <c r="E273"/>
      <c r="F273"/>
      <c r="G273"/>
      <c r="H273"/>
      <c r="I273"/>
      <c r="J273"/>
      <c r="K273"/>
    </row>
    <row r="274" spans="1:11" ht="15">
      <c r="A274"/>
      <c r="B274"/>
      <c r="C274"/>
      <c r="D274"/>
      <c r="E274"/>
      <c r="F274"/>
      <c r="G274"/>
      <c r="H274"/>
      <c r="I274"/>
      <c r="J274"/>
      <c r="K274"/>
    </row>
    <row r="275" spans="1:11" ht="15">
      <c r="A275"/>
      <c r="B275"/>
      <c r="C275"/>
      <c r="D275"/>
      <c r="E275"/>
      <c r="F275"/>
      <c r="G275"/>
      <c r="H275"/>
      <c r="I275"/>
      <c r="J275"/>
      <c r="K275"/>
    </row>
    <row r="276" spans="1:11" ht="15">
      <c r="A276"/>
      <c r="B276"/>
      <c r="C276"/>
      <c r="D276"/>
      <c r="E276"/>
      <c r="F276"/>
      <c r="G276"/>
      <c r="H276"/>
      <c r="I276"/>
      <c r="J276"/>
      <c r="K276"/>
    </row>
    <row r="277" spans="1:11" ht="15">
      <c r="A277"/>
      <c r="B277"/>
      <c r="C277"/>
      <c r="D277"/>
      <c r="E277"/>
      <c r="F277"/>
      <c r="G277"/>
      <c r="H277"/>
      <c r="I277"/>
      <c r="J277"/>
      <c r="K277"/>
    </row>
    <row r="278" spans="1:11" ht="15">
      <c r="A278"/>
      <c r="B278"/>
      <c r="C278"/>
      <c r="D278"/>
      <c r="E278"/>
      <c r="F278"/>
      <c r="G278"/>
      <c r="H278"/>
      <c r="I278"/>
      <c r="J278"/>
      <c r="K278"/>
    </row>
    <row r="279" spans="1:11" ht="15">
      <c r="A279"/>
      <c r="B279"/>
      <c r="C279"/>
      <c r="D279"/>
      <c r="E279"/>
      <c r="F279"/>
      <c r="G279"/>
      <c r="H279"/>
      <c r="I279"/>
      <c r="J279"/>
      <c r="K279"/>
    </row>
    <row r="280" spans="1:11" ht="15">
      <c r="A280"/>
      <c r="B280"/>
      <c r="C280"/>
      <c r="D280"/>
      <c r="E280"/>
      <c r="F280"/>
      <c r="G280"/>
      <c r="H280"/>
      <c r="I280"/>
      <c r="J280"/>
      <c r="K280"/>
    </row>
    <row r="281" spans="1:11" ht="15">
      <c r="A281"/>
      <c r="B281"/>
      <c r="C281"/>
      <c r="D281"/>
      <c r="E281"/>
      <c r="F281"/>
      <c r="G281"/>
      <c r="H281"/>
      <c r="I281"/>
      <c r="J281"/>
      <c r="K281"/>
    </row>
    <row r="282" spans="1:11" ht="15">
      <c r="A282"/>
      <c r="B282"/>
      <c r="C282"/>
      <c r="D282"/>
      <c r="E282"/>
      <c r="F282"/>
      <c r="G282"/>
      <c r="H282"/>
      <c r="I282"/>
      <c r="J282"/>
      <c r="K282"/>
    </row>
    <row r="283" spans="1:11" ht="15">
      <c r="A283"/>
      <c r="B283"/>
      <c r="C283"/>
      <c r="D283"/>
      <c r="E283"/>
      <c r="F283"/>
      <c r="G283"/>
      <c r="H283"/>
      <c r="I283"/>
      <c r="J283"/>
      <c r="K283"/>
    </row>
    <row r="284" spans="1:11" ht="15">
      <c r="A284"/>
      <c r="B284"/>
      <c r="C284"/>
      <c r="D284"/>
      <c r="E284"/>
      <c r="F284"/>
      <c r="G284"/>
      <c r="H284"/>
      <c r="I284"/>
      <c r="J284"/>
      <c r="K284"/>
    </row>
    <row r="285" spans="1:11" ht="15">
      <c r="A285"/>
      <c r="B285"/>
      <c r="C285"/>
      <c r="D285"/>
      <c r="E285"/>
      <c r="F285"/>
      <c r="G285"/>
      <c r="H285"/>
      <c r="I285"/>
      <c r="J285"/>
      <c r="K285"/>
    </row>
    <row r="286" spans="1:11" ht="15">
      <c r="A286"/>
      <c r="B286"/>
      <c r="C286"/>
      <c r="D286"/>
      <c r="E286"/>
      <c r="F286"/>
      <c r="G286"/>
      <c r="H286"/>
      <c r="I286"/>
      <c r="J286"/>
      <c r="K286"/>
    </row>
    <row r="287" spans="1:11" ht="15">
      <c r="A287"/>
      <c r="B287"/>
      <c r="C287"/>
      <c r="D287"/>
      <c r="E287"/>
      <c r="F287"/>
      <c r="G287"/>
      <c r="H287"/>
      <c r="I287"/>
      <c r="J287"/>
      <c r="K287"/>
    </row>
    <row r="288" spans="1:11" ht="15">
      <c r="A288"/>
      <c r="B288"/>
      <c r="C288"/>
      <c r="D288"/>
      <c r="E288"/>
      <c r="F288"/>
      <c r="G288"/>
      <c r="H288"/>
      <c r="I288"/>
      <c r="J288"/>
      <c r="K288"/>
    </row>
    <row r="289" spans="1:11" ht="15">
      <c r="A289"/>
      <c r="B289"/>
      <c r="C289"/>
      <c r="D289"/>
      <c r="E289"/>
      <c r="F289"/>
      <c r="G289"/>
      <c r="H289"/>
      <c r="I289"/>
      <c r="J289"/>
      <c r="K289"/>
    </row>
    <row r="290" spans="1:11" ht="15">
      <c r="A290"/>
      <c r="B290"/>
      <c r="C290"/>
      <c r="D290"/>
      <c r="E290"/>
      <c r="F290"/>
      <c r="G290"/>
      <c r="H290"/>
      <c r="I290"/>
      <c r="J290"/>
      <c r="K290"/>
    </row>
    <row r="291" spans="1:11" ht="15">
      <c r="A291"/>
      <c r="B291"/>
      <c r="C291"/>
      <c r="D291"/>
      <c r="E291"/>
      <c r="F291"/>
      <c r="G291"/>
      <c r="H291"/>
      <c r="I291"/>
      <c r="J291"/>
      <c r="K291"/>
    </row>
    <row r="292" spans="1:11" ht="15">
      <c r="A292"/>
      <c r="B292"/>
      <c r="C292"/>
      <c r="D292"/>
      <c r="E292"/>
      <c r="F292"/>
      <c r="G292"/>
      <c r="H292"/>
      <c r="I292"/>
      <c r="J292"/>
      <c r="K292"/>
    </row>
    <row r="293" spans="1:11" ht="15">
      <c r="A293"/>
      <c r="B293"/>
      <c r="C293"/>
      <c r="D293"/>
      <c r="E293"/>
      <c r="F293"/>
      <c r="G293"/>
      <c r="H293"/>
      <c r="I293"/>
      <c r="J293"/>
      <c r="K293"/>
    </row>
    <row r="294" spans="1:11" ht="15">
      <c r="A294"/>
      <c r="B294"/>
      <c r="C294"/>
      <c r="D294"/>
      <c r="E294"/>
      <c r="F294"/>
      <c r="G294"/>
      <c r="H294"/>
      <c r="I294"/>
      <c r="J294"/>
      <c r="K294"/>
    </row>
    <row r="295" spans="1:11" ht="15">
      <c r="A295"/>
      <c r="B295"/>
      <c r="C295"/>
      <c r="D295"/>
      <c r="E295"/>
      <c r="F295"/>
      <c r="G295"/>
      <c r="H295"/>
      <c r="I295"/>
      <c r="J295"/>
      <c r="K295"/>
    </row>
    <row r="296" spans="1:11" ht="15">
      <c r="A296"/>
      <c r="B296"/>
      <c r="C296"/>
      <c r="D296"/>
      <c r="E296"/>
      <c r="F296"/>
      <c r="G296"/>
      <c r="H296"/>
      <c r="I296"/>
      <c r="J296"/>
      <c r="K296"/>
    </row>
    <row r="297" spans="1:11" ht="15">
      <c r="A297"/>
      <c r="B297"/>
      <c r="C297"/>
      <c r="D297"/>
      <c r="E297"/>
      <c r="F297"/>
      <c r="G297"/>
      <c r="H297"/>
      <c r="I297"/>
      <c r="J297"/>
      <c r="K297"/>
    </row>
    <row r="298" spans="1:11" ht="15">
      <c r="A298"/>
      <c r="B298"/>
      <c r="C298"/>
      <c r="D298"/>
      <c r="E298"/>
      <c r="F298"/>
      <c r="G298"/>
      <c r="H298"/>
      <c r="I298"/>
      <c r="J298"/>
      <c r="K298"/>
    </row>
    <row r="299" spans="1:11" ht="15">
      <c r="A299"/>
      <c r="B299"/>
      <c r="C299"/>
      <c r="D299"/>
      <c r="E299"/>
      <c r="F299"/>
      <c r="G299"/>
      <c r="H299"/>
      <c r="I299"/>
      <c r="J299"/>
      <c r="K299"/>
    </row>
    <row r="300" spans="1:11" ht="15">
      <c r="A300"/>
      <c r="B300"/>
      <c r="C300"/>
      <c r="D300"/>
      <c r="E300"/>
      <c r="F300"/>
      <c r="G300"/>
      <c r="H300"/>
      <c r="I300"/>
      <c r="J300"/>
      <c r="K300"/>
    </row>
    <row r="301" spans="1:11" ht="15">
      <c r="A301"/>
      <c r="B301"/>
      <c r="C301"/>
      <c r="D301"/>
      <c r="E301"/>
      <c r="F301"/>
      <c r="G301"/>
      <c r="H301"/>
      <c r="I301"/>
      <c r="J301"/>
      <c r="K301"/>
    </row>
    <row r="302" spans="1:11" ht="15">
      <c r="A302"/>
      <c r="B302"/>
      <c r="C302"/>
      <c r="D302"/>
      <c r="E302"/>
      <c r="F302"/>
      <c r="G302"/>
      <c r="H302"/>
      <c r="I302"/>
      <c r="J302"/>
      <c r="K302"/>
    </row>
    <row r="303" spans="1:11" ht="15">
      <c r="A303"/>
      <c r="B303"/>
      <c r="C303"/>
      <c r="D303"/>
      <c r="E303"/>
      <c r="F303"/>
      <c r="G303"/>
      <c r="H303"/>
      <c r="I303"/>
      <c r="J303"/>
      <c r="K303"/>
    </row>
    <row r="304" spans="1:11" ht="15">
      <c r="A304"/>
      <c r="B304"/>
      <c r="C304"/>
      <c r="D304"/>
      <c r="E304"/>
      <c r="F304"/>
      <c r="G304"/>
      <c r="H304"/>
      <c r="I304"/>
      <c r="J304"/>
      <c r="K304"/>
    </row>
    <row r="305" spans="1:11" ht="15">
      <c r="A305"/>
      <c r="B305"/>
      <c r="C305"/>
      <c r="D305"/>
      <c r="E305"/>
      <c r="F305"/>
      <c r="G305"/>
      <c r="H305"/>
      <c r="I305"/>
      <c r="J305"/>
      <c r="K305"/>
    </row>
    <row r="306" spans="1:11" ht="15">
      <c r="A306"/>
      <c r="B306"/>
      <c r="C306"/>
      <c r="D306"/>
      <c r="E306"/>
      <c r="F306"/>
      <c r="G306"/>
      <c r="H306"/>
      <c r="I306"/>
      <c r="J306"/>
      <c r="K306"/>
    </row>
    <row r="307" spans="1:11" ht="15">
      <c r="A307"/>
      <c r="B307"/>
      <c r="C307"/>
      <c r="D307"/>
      <c r="E307"/>
      <c r="F307"/>
      <c r="G307"/>
      <c r="H307"/>
      <c r="I307"/>
      <c r="J307"/>
      <c r="K307"/>
    </row>
    <row r="308" spans="1:11" ht="15">
      <c r="A308"/>
      <c r="B308"/>
      <c r="C308"/>
      <c r="D308"/>
      <c r="E308"/>
      <c r="F308"/>
      <c r="G308"/>
      <c r="H308"/>
      <c r="I308"/>
      <c r="J308"/>
      <c r="K308"/>
    </row>
    <row r="309" spans="1:11" ht="15">
      <c r="A309"/>
      <c r="B309"/>
      <c r="C309"/>
      <c r="D309"/>
      <c r="E309"/>
      <c r="F309"/>
      <c r="G309"/>
      <c r="H309"/>
      <c r="I309"/>
      <c r="J309"/>
      <c r="K309"/>
    </row>
    <row r="310" spans="1:11" ht="15">
      <c r="A310"/>
      <c r="B310"/>
      <c r="C310"/>
      <c r="D310"/>
      <c r="E310"/>
      <c r="F310"/>
      <c r="G310"/>
      <c r="H310"/>
      <c r="I310"/>
      <c r="J310"/>
      <c r="K310"/>
    </row>
    <row r="311" spans="1:11" ht="15">
      <c r="A311"/>
      <c r="B311"/>
      <c r="C311"/>
      <c r="D311"/>
      <c r="E311"/>
      <c r="F311"/>
      <c r="G311"/>
      <c r="H311"/>
      <c r="I311"/>
      <c r="J311"/>
      <c r="K311"/>
    </row>
    <row r="312" spans="1:11" ht="15">
      <c r="A312"/>
      <c r="B312"/>
      <c r="C312"/>
      <c r="D312"/>
      <c r="E312"/>
      <c r="F312"/>
      <c r="G312"/>
      <c r="H312"/>
      <c r="I312"/>
      <c r="J312"/>
      <c r="K312"/>
    </row>
    <row r="313" spans="1:11" ht="15">
      <c r="A313"/>
      <c r="B313"/>
      <c r="C313"/>
      <c r="D313"/>
      <c r="E313"/>
      <c r="F313"/>
      <c r="G313"/>
      <c r="H313"/>
      <c r="I313"/>
      <c r="J313"/>
      <c r="K313"/>
    </row>
    <row r="314" spans="1:11" ht="15">
      <c r="A314"/>
      <c r="B314"/>
      <c r="C314"/>
      <c r="D314"/>
      <c r="E314"/>
      <c r="F314"/>
      <c r="G314"/>
      <c r="H314"/>
      <c r="I314"/>
      <c r="J314"/>
      <c r="K314"/>
    </row>
    <row r="315" spans="1:11" ht="15">
      <c r="A315"/>
      <c r="B315"/>
      <c r="C315"/>
      <c r="D315"/>
      <c r="E315"/>
      <c r="F315"/>
      <c r="G315"/>
      <c r="H315"/>
      <c r="I315"/>
      <c r="J315"/>
      <c r="K315"/>
    </row>
    <row r="316" spans="1:11" ht="15">
      <c r="A316"/>
      <c r="B316"/>
      <c r="C316"/>
      <c r="D316"/>
      <c r="E316"/>
      <c r="F316"/>
      <c r="G316"/>
      <c r="H316"/>
      <c r="I316"/>
      <c r="J316"/>
      <c r="K316"/>
    </row>
    <row r="317" spans="1:11" ht="15">
      <c r="A317"/>
      <c r="B317"/>
      <c r="C317"/>
      <c r="D317"/>
      <c r="E317"/>
      <c r="F317"/>
      <c r="G317"/>
      <c r="H317"/>
      <c r="I317"/>
      <c r="J317"/>
      <c r="K317"/>
    </row>
    <row r="318" spans="1:11" ht="15">
      <c r="A318"/>
      <c r="B318"/>
      <c r="C318"/>
      <c r="D318"/>
      <c r="E318"/>
      <c r="F318"/>
      <c r="G318"/>
      <c r="H318"/>
      <c r="I318"/>
      <c r="J318"/>
      <c r="K318"/>
    </row>
    <row r="319" spans="1:11" ht="15">
      <c r="A319"/>
      <c r="B319"/>
      <c r="C319"/>
      <c r="D319"/>
      <c r="E319"/>
      <c r="F319"/>
      <c r="G319"/>
      <c r="H319"/>
      <c r="I319"/>
      <c r="J319"/>
      <c r="K319"/>
    </row>
    <row r="320" spans="1:11" ht="15">
      <c r="A320"/>
      <c r="B320"/>
      <c r="C320"/>
      <c r="D320"/>
      <c r="E320"/>
      <c r="F320"/>
      <c r="G320"/>
      <c r="H320"/>
      <c r="I320"/>
      <c r="J320"/>
      <c r="K320"/>
    </row>
    <row r="321" spans="1:11" ht="15">
      <c r="A321"/>
      <c r="B321"/>
      <c r="C321"/>
      <c r="D321"/>
      <c r="E321"/>
      <c r="F321"/>
      <c r="G321"/>
      <c r="H321"/>
      <c r="I321"/>
      <c r="J321"/>
      <c r="K321"/>
    </row>
    <row r="322" spans="1:11" ht="15">
      <c r="A322"/>
      <c r="B322"/>
      <c r="C322"/>
      <c r="D322"/>
      <c r="E322"/>
      <c r="F322"/>
      <c r="G322"/>
      <c r="H322"/>
      <c r="I322"/>
      <c r="J322"/>
      <c r="K322"/>
    </row>
    <row r="323" spans="1:11" ht="15">
      <c r="A323"/>
      <c r="B323"/>
      <c r="C323"/>
      <c r="D323"/>
      <c r="E323"/>
      <c r="F323"/>
      <c r="G323"/>
      <c r="H323"/>
      <c r="I323"/>
      <c r="J323"/>
      <c r="K323"/>
    </row>
    <row r="324" spans="1:11" ht="15">
      <c r="A324"/>
      <c r="B324"/>
      <c r="C324"/>
      <c r="D324"/>
      <c r="E324"/>
      <c r="F324"/>
      <c r="G324"/>
      <c r="H324"/>
      <c r="I324"/>
      <c r="J324"/>
      <c r="K324"/>
    </row>
    <row r="325" spans="1:11" ht="15">
      <c r="A325"/>
      <c r="B325"/>
      <c r="C325"/>
      <c r="D325"/>
      <c r="E325"/>
      <c r="F325"/>
      <c r="G325"/>
      <c r="H325"/>
      <c r="I325"/>
      <c r="J325"/>
      <c r="K325"/>
    </row>
    <row r="326" spans="1:11" ht="15">
      <c r="A326"/>
      <c r="B326"/>
      <c r="C326"/>
      <c r="D326"/>
      <c r="E326"/>
      <c r="F326"/>
      <c r="G326"/>
      <c r="H326"/>
      <c r="I326"/>
      <c r="J326"/>
      <c r="K326"/>
    </row>
    <row r="327" spans="1:11" ht="15">
      <c r="A327"/>
      <c r="B327"/>
      <c r="C327"/>
      <c r="D327"/>
      <c r="E327"/>
      <c r="F327"/>
      <c r="G327"/>
      <c r="H327"/>
      <c r="I327"/>
      <c r="J327"/>
      <c r="K327"/>
    </row>
    <row r="328" spans="1:11" ht="15">
      <c r="A328"/>
      <c r="B328"/>
      <c r="C328"/>
      <c r="D328"/>
      <c r="E328"/>
      <c r="F328"/>
      <c r="G328"/>
      <c r="H328"/>
      <c r="I328"/>
      <c r="J328"/>
      <c r="K328"/>
    </row>
    <row r="329" spans="1:11" ht="15">
      <c r="A329"/>
      <c r="B329"/>
      <c r="C329"/>
      <c r="D329"/>
      <c r="E329"/>
      <c r="F329"/>
      <c r="G329"/>
      <c r="H329"/>
      <c r="I329"/>
      <c r="J329"/>
      <c r="K329"/>
    </row>
    <row r="330" spans="1:11" ht="15">
      <c r="A330"/>
      <c r="B330"/>
      <c r="C330"/>
      <c r="D330"/>
      <c r="E330"/>
      <c r="F330"/>
      <c r="G330"/>
      <c r="H330"/>
      <c r="I330"/>
      <c r="J330"/>
      <c r="K330"/>
    </row>
    <row r="331" spans="1:11" ht="15">
      <c r="A331"/>
      <c r="B331"/>
      <c r="C331"/>
      <c r="D331"/>
      <c r="E331"/>
      <c r="F331"/>
      <c r="G331"/>
      <c r="H331"/>
      <c r="I331"/>
      <c r="J331"/>
      <c r="K331"/>
    </row>
    <row r="332" spans="1:11" ht="15">
      <c r="A332"/>
      <c r="B332"/>
      <c r="C332"/>
      <c r="D332"/>
      <c r="E332"/>
      <c r="F332"/>
      <c r="G332"/>
      <c r="H332"/>
      <c r="I332"/>
      <c r="J332"/>
      <c r="K332"/>
    </row>
    <row r="333" spans="1:11" ht="15">
      <c r="A333"/>
      <c r="B333"/>
      <c r="C333"/>
      <c r="D333"/>
      <c r="E333"/>
      <c r="F333"/>
      <c r="G333"/>
      <c r="H333"/>
      <c r="I333"/>
      <c r="J333"/>
      <c r="K333"/>
    </row>
    <row r="334" spans="1:11" ht="15">
      <c r="A334"/>
      <c r="B334"/>
      <c r="C334"/>
      <c r="D334"/>
      <c r="E334"/>
      <c r="F334"/>
      <c r="G334"/>
      <c r="H334"/>
      <c r="I334"/>
      <c r="J334"/>
      <c r="K334"/>
    </row>
    <row r="335" spans="1:11" ht="15">
      <c r="A335"/>
      <c r="B335"/>
      <c r="C335"/>
      <c r="D335"/>
      <c r="E335"/>
      <c r="F335"/>
      <c r="G335"/>
      <c r="H335"/>
      <c r="I335"/>
      <c r="J335"/>
      <c r="K335"/>
    </row>
    <row r="336" spans="1:11" ht="15">
      <c r="A336"/>
      <c r="B336"/>
      <c r="C336"/>
      <c r="D336"/>
      <c r="E336"/>
      <c r="F336"/>
      <c r="G336"/>
      <c r="H336"/>
      <c r="I336"/>
      <c r="J336"/>
      <c r="K336"/>
    </row>
    <row r="337" spans="1:11" ht="15">
      <c r="A337"/>
      <c r="B337"/>
      <c r="C337"/>
      <c r="D337"/>
      <c r="E337"/>
      <c r="F337"/>
      <c r="G337"/>
      <c r="H337"/>
      <c r="I337"/>
      <c r="J337"/>
      <c r="K337"/>
    </row>
    <row r="338" spans="1:11" ht="15">
      <c r="A338"/>
      <c r="B338"/>
      <c r="C338"/>
      <c r="D338"/>
      <c r="E338"/>
      <c r="F338"/>
      <c r="G338"/>
      <c r="H338"/>
      <c r="I338"/>
      <c r="J338"/>
      <c r="K338"/>
    </row>
    <row r="339" spans="1:11" ht="15">
      <c r="A339"/>
      <c r="B339"/>
      <c r="C339"/>
      <c r="D339"/>
      <c r="E339"/>
      <c r="F339"/>
      <c r="G339"/>
      <c r="H339"/>
      <c r="I339"/>
      <c r="J339"/>
      <c r="K339"/>
    </row>
    <row r="340" spans="1:11" ht="15">
      <c r="A340"/>
      <c r="B340"/>
      <c r="C340"/>
      <c r="D340"/>
      <c r="E340"/>
      <c r="F340"/>
      <c r="G340"/>
      <c r="H340"/>
      <c r="I340"/>
      <c r="J340"/>
      <c r="K340"/>
    </row>
    <row r="341" spans="1:11" ht="15">
      <c r="A341"/>
      <c r="B341"/>
      <c r="C341"/>
      <c r="D341"/>
      <c r="E341"/>
      <c r="F341"/>
      <c r="G341"/>
      <c r="H341"/>
      <c r="I341"/>
      <c r="J341"/>
      <c r="K341"/>
    </row>
    <row r="342" spans="1:11" ht="15">
      <c r="A342"/>
      <c r="B342"/>
      <c r="C342"/>
      <c r="D342"/>
      <c r="E342"/>
      <c r="F342"/>
      <c r="G342"/>
      <c r="H342"/>
      <c r="I342"/>
      <c r="J342"/>
      <c r="K342"/>
    </row>
    <row r="343" spans="1:11" ht="15">
      <c r="A343"/>
      <c r="B343"/>
      <c r="C343"/>
      <c r="D343"/>
      <c r="E343"/>
      <c r="F343"/>
      <c r="G343"/>
      <c r="H343"/>
      <c r="I343"/>
      <c r="J343"/>
      <c r="K343"/>
    </row>
    <row r="344" spans="1:11" ht="15">
      <c r="A344"/>
      <c r="B344"/>
      <c r="C344"/>
      <c r="D344"/>
      <c r="E344"/>
      <c r="F344"/>
      <c r="G344"/>
      <c r="H344"/>
      <c r="I344"/>
      <c r="J344"/>
      <c r="K344"/>
    </row>
    <row r="345" spans="1:11" ht="15">
      <c r="A345"/>
      <c r="B345"/>
      <c r="C345"/>
      <c r="D345"/>
      <c r="E345"/>
      <c r="F345"/>
      <c r="G345"/>
      <c r="H345"/>
      <c r="I345"/>
      <c r="J345"/>
      <c r="K345"/>
    </row>
    <row r="346" spans="1:11" ht="15">
      <c r="A346"/>
      <c r="B346"/>
      <c r="C346"/>
      <c r="D346"/>
      <c r="E346"/>
      <c r="F346"/>
      <c r="G346"/>
      <c r="H346"/>
      <c r="I346"/>
      <c r="J346"/>
      <c r="K346"/>
    </row>
    <row r="347" spans="1:11" ht="15">
      <c r="A347"/>
      <c r="B347"/>
      <c r="C347"/>
      <c r="D347"/>
      <c r="E347"/>
      <c r="F347"/>
      <c r="G347"/>
      <c r="H347"/>
      <c r="I347"/>
      <c r="J347"/>
      <c r="K347"/>
    </row>
    <row r="348" spans="1:11" ht="15">
      <c r="A348"/>
      <c r="B348"/>
      <c r="C348"/>
      <c r="D348"/>
      <c r="E348"/>
      <c r="F348"/>
      <c r="G348"/>
      <c r="H348"/>
      <c r="I348"/>
      <c r="J348"/>
      <c r="K348"/>
    </row>
    <row r="349" spans="1:11" ht="15">
      <c r="A349"/>
      <c r="B349"/>
      <c r="C349"/>
      <c r="D349"/>
      <c r="E349"/>
      <c r="F349"/>
      <c r="G349"/>
      <c r="H349"/>
      <c r="I349"/>
      <c r="J349"/>
      <c r="K349"/>
    </row>
    <row r="350" spans="1:11" ht="15">
      <c r="A350"/>
      <c r="B350"/>
      <c r="C350"/>
      <c r="D350"/>
      <c r="E350"/>
      <c r="F350"/>
      <c r="G350"/>
      <c r="H350"/>
      <c r="I350"/>
      <c r="J350"/>
      <c r="K350"/>
    </row>
    <row r="351" spans="1:11" ht="15">
      <c r="A351"/>
      <c r="B351"/>
      <c r="C351"/>
      <c r="D351"/>
      <c r="E351"/>
      <c r="F351"/>
      <c r="G351"/>
      <c r="H351"/>
      <c r="I351"/>
      <c r="J351"/>
      <c r="K351"/>
    </row>
    <row r="352" spans="1:11" ht="15">
      <c r="A352"/>
      <c r="B352"/>
      <c r="C352"/>
      <c r="D352"/>
      <c r="E352"/>
      <c r="F352"/>
      <c r="G352"/>
      <c r="H352"/>
      <c r="I352"/>
      <c r="J352"/>
      <c r="K352"/>
    </row>
    <row r="353" spans="1:11" ht="15">
      <c r="A353"/>
      <c r="B353"/>
      <c r="C353"/>
      <c r="D353"/>
      <c r="E353"/>
      <c r="F353"/>
      <c r="G353"/>
      <c r="H353"/>
      <c r="I353"/>
      <c r="J353"/>
      <c r="K353"/>
    </row>
    <row r="354" spans="1:11" ht="15">
      <c r="A354"/>
      <c r="B354"/>
      <c r="C354"/>
      <c r="D354"/>
      <c r="E354"/>
      <c r="F354"/>
      <c r="G354"/>
      <c r="H354"/>
      <c r="I354"/>
      <c r="J354"/>
      <c r="K354"/>
    </row>
    <row r="355" spans="1:11" ht="15">
      <c r="A355"/>
      <c r="B355"/>
      <c r="C355"/>
      <c r="D355"/>
      <c r="E355"/>
      <c r="F355"/>
      <c r="G355"/>
      <c r="H355"/>
      <c r="I355"/>
      <c r="J355"/>
      <c r="K355"/>
    </row>
    <row r="356" spans="1:11" ht="15">
      <c r="A356"/>
      <c r="B356"/>
      <c r="C356"/>
      <c r="D356"/>
      <c r="E356"/>
      <c r="F356"/>
      <c r="G356"/>
      <c r="H356"/>
      <c r="I356"/>
      <c r="J356"/>
      <c r="K356"/>
    </row>
    <row r="357" spans="1:11" ht="15">
      <c r="A357"/>
      <c r="B357"/>
      <c r="C357"/>
      <c r="D357"/>
      <c r="E357"/>
      <c r="F357"/>
      <c r="G357"/>
      <c r="H357"/>
      <c r="I357"/>
      <c r="J357"/>
      <c r="K357"/>
    </row>
    <row r="358" spans="1:11" ht="15">
      <c r="A358"/>
      <c r="B358"/>
      <c r="C358"/>
      <c r="D358"/>
      <c r="E358"/>
      <c r="F358"/>
      <c r="G358"/>
      <c r="H358"/>
      <c r="I358"/>
      <c r="J358"/>
      <c r="K358"/>
    </row>
    <row r="359" spans="1:11" ht="15">
      <c r="A359"/>
      <c r="B359"/>
      <c r="C359"/>
      <c r="D359"/>
      <c r="E359"/>
      <c r="F359"/>
      <c r="G359"/>
      <c r="H359"/>
      <c r="I359"/>
      <c r="J359"/>
      <c r="K359"/>
    </row>
    <row r="360" spans="1:11" ht="15">
      <c r="A360"/>
      <c r="B360"/>
      <c r="C360"/>
      <c r="D360"/>
      <c r="E360"/>
      <c r="F360"/>
      <c r="G360"/>
      <c r="H360"/>
      <c r="I360"/>
      <c r="J360"/>
      <c r="K360"/>
    </row>
    <row r="361" spans="1:11" ht="15">
      <c r="A361"/>
      <c r="B361"/>
      <c r="C361"/>
      <c r="D361"/>
      <c r="E361"/>
      <c r="F361"/>
      <c r="G361"/>
      <c r="H361"/>
      <c r="I361"/>
      <c r="J361"/>
      <c r="K361"/>
    </row>
    <row r="362" spans="1:11" ht="15">
      <c r="A362"/>
      <c r="B362"/>
      <c r="C362"/>
      <c r="D362"/>
      <c r="E362"/>
      <c r="F362"/>
      <c r="G362"/>
      <c r="H362"/>
      <c r="I362"/>
      <c r="J362"/>
      <c r="K362"/>
    </row>
    <row r="363" spans="1:11" ht="15">
      <c r="A363"/>
      <c r="B363"/>
      <c r="C363"/>
      <c r="D363"/>
      <c r="E363"/>
      <c r="F363"/>
      <c r="G363"/>
      <c r="H363"/>
      <c r="I363"/>
      <c r="J363"/>
      <c r="K363"/>
    </row>
    <row r="364" spans="1:11" ht="15">
      <c r="A364"/>
      <c r="B364"/>
      <c r="C364"/>
      <c r="D364"/>
      <c r="E364"/>
      <c r="F364"/>
      <c r="G364"/>
      <c r="H364"/>
      <c r="I364"/>
      <c r="J364"/>
      <c r="K364"/>
    </row>
    <row r="365" spans="1:11" ht="15">
      <c r="A365"/>
      <c r="B365"/>
      <c r="C365"/>
      <c r="D365"/>
      <c r="E365"/>
      <c r="F365"/>
      <c r="G365"/>
      <c r="H365"/>
      <c r="I365"/>
      <c r="J365"/>
      <c r="K365"/>
    </row>
    <row r="366" spans="1:11" ht="15">
      <c r="A366"/>
      <c r="B366"/>
      <c r="C366"/>
      <c r="D366"/>
      <c r="E366"/>
      <c r="F366"/>
      <c r="G366"/>
      <c r="H366"/>
      <c r="I366"/>
      <c r="J366"/>
      <c r="K366"/>
    </row>
    <row r="367" spans="1:11" ht="15">
      <c r="A367"/>
      <c r="B367"/>
      <c r="C367"/>
      <c r="D367"/>
      <c r="E367"/>
      <c r="F367"/>
      <c r="G367"/>
      <c r="H367"/>
      <c r="I367"/>
      <c r="J367"/>
      <c r="K367"/>
    </row>
    <row r="368" spans="1:11" ht="15">
      <c r="A368"/>
      <c r="B368"/>
      <c r="C368"/>
      <c r="D368"/>
      <c r="E368"/>
      <c r="F368"/>
      <c r="G368"/>
      <c r="H368"/>
      <c r="I368"/>
      <c r="J368"/>
      <c r="K368"/>
    </row>
    <row r="369" spans="1:11" ht="15">
      <c r="A369"/>
      <c r="B369"/>
      <c r="C369"/>
      <c r="D369"/>
      <c r="E369"/>
      <c r="F369"/>
      <c r="G369"/>
      <c r="H369"/>
      <c r="I369"/>
      <c r="J369"/>
      <c r="K369"/>
    </row>
    <row r="370" spans="1:11" ht="15">
      <c r="A370"/>
      <c r="B370"/>
      <c r="C370"/>
      <c r="D370"/>
      <c r="E370"/>
      <c r="F370"/>
      <c r="G370"/>
      <c r="H370"/>
      <c r="I370"/>
      <c r="J370"/>
      <c r="K370"/>
    </row>
    <row r="371" spans="1:11" ht="15">
      <c r="A371"/>
      <c r="B371"/>
      <c r="C371"/>
      <c r="D371"/>
      <c r="E371"/>
      <c r="F371"/>
      <c r="G371"/>
      <c r="H371"/>
      <c r="I371"/>
      <c r="J371"/>
      <c r="K371"/>
    </row>
    <row r="372" spans="1:11" ht="15">
      <c r="A372"/>
      <c r="B372"/>
      <c r="C372"/>
      <c r="D372"/>
      <c r="E372"/>
      <c r="F372"/>
      <c r="G372"/>
      <c r="H372"/>
      <c r="I372"/>
      <c r="J372"/>
      <c r="K372"/>
    </row>
    <row r="373" spans="1:11" ht="15">
      <c r="A373"/>
      <c r="B373"/>
      <c r="C373"/>
      <c r="D373"/>
      <c r="E373"/>
      <c r="F373"/>
      <c r="G373"/>
      <c r="H373"/>
      <c r="I373"/>
      <c r="J373"/>
      <c r="K373"/>
    </row>
    <row r="374" spans="1:11" ht="15">
      <c r="A374"/>
      <c r="B374"/>
      <c r="C374"/>
      <c r="D374"/>
      <c r="E374"/>
      <c r="F374"/>
      <c r="G374"/>
      <c r="H374"/>
      <c r="I374"/>
      <c r="J374"/>
      <c r="K374"/>
    </row>
    <row r="375" spans="1:11" ht="15">
      <c r="A375"/>
      <c r="B375"/>
      <c r="C375"/>
      <c r="D375"/>
      <c r="E375"/>
      <c r="F375"/>
      <c r="G375"/>
      <c r="H375"/>
      <c r="I375"/>
      <c r="J375"/>
      <c r="K375"/>
    </row>
    <row r="376" spans="1:11" ht="15">
      <c r="A376"/>
      <c r="B376"/>
      <c r="C376"/>
      <c r="D376"/>
      <c r="E376"/>
      <c r="F376"/>
      <c r="G376"/>
      <c r="H376"/>
      <c r="I376"/>
      <c r="J376"/>
      <c r="K376"/>
    </row>
    <row r="377" spans="1:11" ht="15">
      <c r="A377"/>
      <c r="B377"/>
      <c r="C377"/>
      <c r="D377"/>
      <c r="E377"/>
      <c r="F377"/>
      <c r="G377"/>
      <c r="H377"/>
      <c r="I377"/>
      <c r="J377"/>
      <c r="K377"/>
    </row>
    <row r="378" spans="1:11" ht="15">
      <c r="A378"/>
      <c r="B378"/>
      <c r="C378"/>
      <c r="D378"/>
      <c r="E378"/>
      <c r="F378"/>
      <c r="G378"/>
      <c r="H378"/>
      <c r="I378"/>
      <c r="J378"/>
      <c r="K378"/>
    </row>
    <row r="379" spans="1:11" ht="15">
      <c r="A379"/>
      <c r="B379"/>
      <c r="C379"/>
      <c r="D379"/>
      <c r="E379"/>
      <c r="F379"/>
      <c r="G379"/>
      <c r="H379"/>
      <c r="I379"/>
      <c r="J379"/>
      <c r="K379"/>
    </row>
    <row r="380" spans="1:11" ht="15">
      <c r="A380"/>
      <c r="B380"/>
      <c r="C380"/>
      <c r="D380"/>
      <c r="E380"/>
      <c r="F380"/>
      <c r="G380"/>
      <c r="H380"/>
      <c r="I380"/>
      <c r="J380"/>
      <c r="K380"/>
    </row>
    <row r="381" spans="1:11" ht="15">
      <c r="A381"/>
      <c r="B381"/>
      <c r="C381"/>
      <c r="D381"/>
      <c r="E381"/>
      <c r="F381"/>
      <c r="G381"/>
      <c r="H381"/>
      <c r="I381"/>
      <c r="J381"/>
      <c r="K381"/>
    </row>
    <row r="382" spans="1:11" ht="15">
      <c r="A382"/>
      <c r="B382"/>
      <c r="C382"/>
      <c r="D382"/>
      <c r="E382"/>
      <c r="F382"/>
      <c r="G382"/>
      <c r="H382"/>
      <c r="I382"/>
      <c r="J382"/>
      <c r="K382"/>
    </row>
    <row r="383" spans="1:11" ht="15">
      <c r="A383"/>
      <c r="B383"/>
      <c r="C383"/>
      <c r="D383"/>
      <c r="E383"/>
      <c r="F383"/>
      <c r="G383"/>
      <c r="H383"/>
      <c r="I383"/>
      <c r="J383"/>
      <c r="K383"/>
    </row>
    <row r="384" spans="1:11" ht="15">
      <c r="A384"/>
      <c r="B384"/>
      <c r="C384"/>
      <c r="D384"/>
      <c r="E384"/>
      <c r="F384"/>
      <c r="G384"/>
      <c r="H384"/>
      <c r="I384"/>
      <c r="J384"/>
      <c r="K384"/>
    </row>
    <row r="385" spans="1:11" ht="15">
      <c r="A385"/>
      <c r="B385"/>
      <c r="C385"/>
      <c r="D385"/>
      <c r="E385"/>
      <c r="F385"/>
      <c r="G385"/>
      <c r="H385"/>
      <c r="I385"/>
      <c r="J385"/>
      <c r="K385"/>
    </row>
    <row r="386" spans="1:11" ht="15">
      <c r="A386"/>
      <c r="B386"/>
      <c r="C386"/>
      <c r="D386"/>
      <c r="E386"/>
      <c r="F386"/>
      <c r="G386"/>
      <c r="H386"/>
      <c r="I386"/>
      <c r="J386"/>
      <c r="K386"/>
    </row>
    <row r="387" spans="1:11" ht="15">
      <c r="A387"/>
      <c r="B387"/>
      <c r="C387"/>
      <c r="D387"/>
      <c r="E387"/>
      <c r="F387"/>
      <c r="G387"/>
      <c r="H387"/>
      <c r="I387"/>
      <c r="J387"/>
      <c r="K387"/>
    </row>
    <row r="388" spans="1:11" ht="15">
      <c r="A388"/>
      <c r="B388"/>
      <c r="C388"/>
      <c r="D388"/>
      <c r="E388"/>
      <c r="F388"/>
      <c r="G388"/>
      <c r="H388"/>
      <c r="I388"/>
      <c r="J388"/>
      <c r="K388"/>
    </row>
    <row r="389" spans="1:11" ht="15">
      <c r="A389"/>
      <c r="B389"/>
      <c r="C389"/>
      <c r="D389"/>
      <c r="E389"/>
      <c r="F389"/>
      <c r="G389"/>
      <c r="H389"/>
      <c r="I389"/>
      <c r="J389"/>
      <c r="K389"/>
    </row>
    <row r="390" spans="1:11" ht="15">
      <c r="A390"/>
      <c r="B390"/>
      <c r="C390"/>
      <c r="D390"/>
      <c r="E390"/>
      <c r="F390"/>
      <c r="G390"/>
      <c r="H390"/>
      <c r="I390"/>
      <c r="J390"/>
      <c r="K390"/>
    </row>
    <row r="391" spans="1:11" ht="15">
      <c r="A391"/>
      <c r="B391"/>
      <c r="C391"/>
      <c r="D391"/>
      <c r="E391"/>
      <c r="F391"/>
      <c r="G391"/>
      <c r="H391"/>
      <c r="I391"/>
      <c r="J391"/>
      <c r="K391"/>
    </row>
    <row r="392" spans="1:11" ht="15">
      <c r="A392"/>
      <c r="B392"/>
      <c r="C392"/>
      <c r="D392"/>
      <c r="E392"/>
      <c r="F392"/>
      <c r="G392"/>
      <c r="H392"/>
      <c r="I392"/>
      <c r="J392"/>
      <c r="K392"/>
    </row>
    <row r="393" spans="1:11" ht="15">
      <c r="A393"/>
      <c r="B393"/>
      <c r="C393"/>
      <c r="D393"/>
      <c r="E393"/>
      <c r="F393"/>
      <c r="G393"/>
      <c r="H393"/>
      <c r="I393"/>
      <c r="J393"/>
      <c r="K393"/>
    </row>
    <row r="394" spans="1:11" ht="15">
      <c r="A394"/>
      <c r="B394"/>
      <c r="C394"/>
      <c r="D394"/>
      <c r="E394"/>
      <c r="F394"/>
      <c r="G394"/>
      <c r="H394"/>
      <c r="I394"/>
      <c r="J394"/>
      <c r="K394"/>
    </row>
    <row r="395" spans="1:11" ht="15">
      <c r="A395"/>
      <c r="B395"/>
      <c r="C395"/>
      <c r="D395"/>
      <c r="E395"/>
      <c r="F395"/>
      <c r="G395"/>
      <c r="H395"/>
      <c r="I395"/>
      <c r="J395"/>
      <c r="K395"/>
    </row>
    <row r="396" spans="1:11" ht="15">
      <c r="A396"/>
      <c r="B396"/>
      <c r="C396"/>
      <c r="D396"/>
      <c r="E396"/>
      <c r="F396"/>
      <c r="G396"/>
      <c r="H396"/>
      <c r="I396"/>
      <c r="J396"/>
      <c r="K396"/>
    </row>
    <row r="397" spans="1:11" ht="15">
      <c r="A397"/>
      <c r="B397"/>
      <c r="C397"/>
      <c r="D397"/>
      <c r="E397"/>
      <c r="F397"/>
      <c r="G397"/>
      <c r="H397"/>
      <c r="I397"/>
      <c r="J397"/>
      <c r="K397"/>
    </row>
    <row r="398" spans="1:11" ht="15">
      <c r="A398"/>
      <c r="B398"/>
      <c r="C398"/>
      <c r="D398"/>
      <c r="E398"/>
      <c r="F398"/>
      <c r="G398"/>
      <c r="H398"/>
      <c r="I398"/>
      <c r="J398"/>
      <c r="K398"/>
    </row>
    <row r="399" spans="1:11" ht="15">
      <c r="A399"/>
      <c r="B399"/>
      <c r="C399"/>
      <c r="D399"/>
      <c r="E399"/>
      <c r="F399"/>
      <c r="G399"/>
      <c r="H399"/>
      <c r="I399"/>
      <c r="J399"/>
      <c r="K399"/>
    </row>
    <row r="400" spans="1:11" ht="15">
      <c r="A400"/>
      <c r="B400"/>
      <c r="C400"/>
      <c r="D400"/>
      <c r="E400"/>
      <c r="F400"/>
      <c r="G400"/>
      <c r="H400"/>
      <c r="I400"/>
      <c r="J400"/>
      <c r="K400"/>
    </row>
    <row r="401" spans="1:11" ht="15">
      <c r="A401"/>
      <c r="B401"/>
      <c r="C401"/>
      <c r="D401"/>
      <c r="E401"/>
      <c r="F401"/>
      <c r="G401"/>
      <c r="H401"/>
      <c r="I401"/>
      <c r="J401"/>
      <c r="K401"/>
    </row>
    <row r="402" spans="1:11" ht="15">
      <c r="A402"/>
      <c r="B402"/>
      <c r="C402"/>
      <c r="D402"/>
      <c r="E402"/>
      <c r="F402"/>
      <c r="G402"/>
      <c r="H402"/>
      <c r="I402"/>
      <c r="J402"/>
      <c r="K402"/>
    </row>
    <row r="403" spans="1:11" ht="15">
      <c r="A403"/>
      <c r="B403"/>
      <c r="C403"/>
      <c r="D403"/>
      <c r="E403"/>
      <c r="F403"/>
      <c r="G403"/>
      <c r="H403"/>
      <c r="I403"/>
      <c r="J403"/>
      <c r="K403"/>
    </row>
    <row r="404" spans="1:11" ht="15">
      <c r="A404"/>
      <c r="B404"/>
      <c r="C404"/>
      <c r="D404"/>
      <c r="E404"/>
      <c r="F404"/>
      <c r="G404"/>
      <c r="H404"/>
      <c r="I404"/>
      <c r="J404"/>
      <c r="K404"/>
    </row>
    <row r="405" spans="1:11" ht="15">
      <c r="A405"/>
      <c r="B405"/>
      <c r="C405"/>
      <c r="D405"/>
      <c r="E405"/>
      <c r="F405"/>
      <c r="G405"/>
      <c r="H405"/>
      <c r="I405"/>
      <c r="J405"/>
      <c r="K405"/>
    </row>
    <row r="406" spans="1:11" ht="15">
      <c r="A406"/>
      <c r="B406"/>
      <c r="C406"/>
      <c r="D406"/>
      <c r="E406"/>
      <c r="F406"/>
      <c r="G406"/>
      <c r="H406"/>
      <c r="I406"/>
      <c r="J406"/>
      <c r="K406"/>
    </row>
    <row r="407" spans="1:11" ht="15">
      <c r="A407"/>
      <c r="B407"/>
      <c r="C407"/>
      <c r="D407"/>
      <c r="E407"/>
      <c r="F407"/>
      <c r="G407"/>
      <c r="H407"/>
      <c r="I407"/>
      <c r="J407"/>
      <c r="K407"/>
    </row>
    <row r="408" spans="1:11" ht="15">
      <c r="A408"/>
      <c r="B408"/>
      <c r="C408"/>
      <c r="D408"/>
      <c r="E408"/>
      <c r="F408"/>
      <c r="G408"/>
      <c r="H408"/>
      <c r="I408"/>
      <c r="J408"/>
      <c r="K408"/>
    </row>
    <row r="409" spans="1:11" ht="15">
      <c r="A409"/>
      <c r="B409"/>
      <c r="C409"/>
      <c r="D409"/>
      <c r="E409"/>
      <c r="F409"/>
      <c r="G409"/>
      <c r="H409"/>
      <c r="I409"/>
      <c r="J409"/>
      <c r="K409"/>
    </row>
    <row r="410" spans="1:11" ht="15">
      <c r="A410"/>
      <c r="B410"/>
      <c r="C410"/>
      <c r="D410"/>
      <c r="E410"/>
      <c r="F410"/>
      <c r="G410"/>
      <c r="H410"/>
      <c r="I410"/>
      <c r="J410"/>
      <c r="K410"/>
    </row>
    <row r="411" spans="1:11" ht="15">
      <c r="A411"/>
      <c r="B411"/>
      <c r="C411"/>
      <c r="D411"/>
      <c r="E411"/>
      <c r="F411"/>
      <c r="G411"/>
      <c r="H411"/>
      <c r="I411"/>
      <c r="J411"/>
      <c r="K411"/>
    </row>
    <row r="412" spans="1:11" ht="15">
      <c r="A412"/>
      <c r="B412"/>
      <c r="C412"/>
      <c r="D412"/>
      <c r="E412"/>
      <c r="F412"/>
      <c r="G412"/>
      <c r="H412"/>
      <c r="I412"/>
      <c r="J412"/>
      <c r="K412"/>
    </row>
    <row r="413" spans="1:11" ht="15">
      <c r="A413"/>
      <c r="B413"/>
      <c r="C413"/>
      <c r="D413"/>
      <c r="E413"/>
      <c r="F413"/>
      <c r="G413"/>
      <c r="H413"/>
      <c r="I413"/>
      <c r="J413"/>
      <c r="K413"/>
    </row>
    <row r="414" spans="1:11" ht="15">
      <c r="A414"/>
      <c r="B414"/>
      <c r="C414"/>
      <c r="D414"/>
      <c r="E414"/>
      <c r="F414"/>
      <c r="G414"/>
      <c r="H414"/>
      <c r="I414"/>
      <c r="J414"/>
      <c r="K414"/>
    </row>
    <row r="415" spans="1:11" ht="15">
      <c r="A415"/>
      <c r="B415"/>
      <c r="C415"/>
      <c r="D415"/>
      <c r="E415"/>
      <c r="F415"/>
      <c r="G415"/>
      <c r="H415"/>
      <c r="I415"/>
      <c r="J415"/>
      <c r="K415"/>
    </row>
    <row r="416" spans="1:11" ht="15">
      <c r="A416"/>
      <c r="B416"/>
      <c r="C416"/>
      <c r="D416"/>
      <c r="E416"/>
      <c r="F416"/>
      <c r="G416"/>
      <c r="H416"/>
      <c r="I416"/>
      <c r="J416"/>
      <c r="K416"/>
    </row>
    <row r="417" spans="1:11" ht="15">
      <c r="A417"/>
      <c r="B417"/>
      <c r="C417"/>
      <c r="D417"/>
      <c r="E417"/>
      <c r="F417"/>
      <c r="G417"/>
      <c r="H417"/>
      <c r="I417"/>
      <c r="J417"/>
      <c r="K417"/>
    </row>
    <row r="418" spans="1:11" ht="15">
      <c r="A418"/>
      <c r="B418"/>
      <c r="C418"/>
      <c r="D418"/>
      <c r="E418"/>
      <c r="F418"/>
      <c r="G418"/>
      <c r="H418"/>
      <c r="I418"/>
      <c r="J418"/>
      <c r="K418"/>
    </row>
    <row r="419" spans="1:11" ht="15">
      <c r="A419"/>
      <c r="B419"/>
      <c r="C419"/>
      <c r="D419"/>
      <c r="E419"/>
      <c r="F419"/>
      <c r="G419"/>
      <c r="H419"/>
      <c r="I419"/>
      <c r="J419"/>
      <c r="K419"/>
    </row>
    <row r="420" spans="1:11" ht="15">
      <c r="A420"/>
      <c r="B420"/>
      <c r="C420"/>
      <c r="D420"/>
      <c r="E420"/>
      <c r="F420"/>
      <c r="G420"/>
      <c r="H420"/>
      <c r="I420"/>
      <c r="J420"/>
      <c r="K420"/>
    </row>
    <row r="421" spans="1:11" ht="15">
      <c r="A421"/>
      <c r="B421"/>
      <c r="C421"/>
      <c r="D421"/>
      <c r="E421"/>
      <c r="F421"/>
      <c r="G421"/>
      <c r="H421"/>
      <c r="I421"/>
      <c r="J421"/>
      <c r="K421"/>
    </row>
    <row r="422" spans="1:11" ht="15">
      <c r="A422"/>
      <c r="B422"/>
      <c r="C422"/>
      <c r="D422"/>
      <c r="E422"/>
      <c r="F422"/>
      <c r="G422"/>
      <c r="H422"/>
      <c r="I422"/>
      <c r="J422"/>
      <c r="K422"/>
    </row>
    <row r="423" spans="1:11" ht="15">
      <c r="A423"/>
      <c r="B423"/>
      <c r="C423"/>
      <c r="D423"/>
      <c r="E423"/>
      <c r="F423"/>
      <c r="G423"/>
      <c r="H423"/>
      <c r="I423"/>
      <c r="J423"/>
      <c r="K423"/>
    </row>
    <row r="424" spans="1:11" ht="15">
      <c r="A424"/>
      <c r="B424"/>
      <c r="C424"/>
      <c r="D424"/>
      <c r="E424"/>
      <c r="F424"/>
      <c r="G424"/>
      <c r="H424"/>
      <c r="I424"/>
      <c r="J424"/>
      <c r="K424"/>
    </row>
    <row r="425" spans="1:11" ht="15">
      <c r="A425"/>
      <c r="B425"/>
      <c r="C425"/>
      <c r="D425"/>
      <c r="E425"/>
      <c r="F425"/>
      <c r="G425"/>
      <c r="H425"/>
      <c r="I425"/>
      <c r="J425"/>
      <c r="K425"/>
    </row>
    <row r="426" spans="1:11" ht="15">
      <c r="A426"/>
      <c r="B426"/>
      <c r="C426"/>
      <c r="D426"/>
      <c r="E426"/>
      <c r="F426"/>
      <c r="G426"/>
      <c r="H426"/>
      <c r="I426"/>
      <c r="J426"/>
      <c r="K426"/>
    </row>
    <row r="427" spans="1:11" ht="15">
      <c r="A427"/>
      <c r="B427"/>
      <c r="C427"/>
      <c r="D427"/>
      <c r="E427"/>
      <c r="F427"/>
      <c r="G427"/>
      <c r="H427"/>
      <c r="I427"/>
      <c r="J427"/>
      <c r="K427"/>
    </row>
    <row r="428" spans="1:11" ht="15">
      <c r="A428"/>
      <c r="B428"/>
      <c r="C428"/>
      <c r="D428"/>
      <c r="E428"/>
      <c r="F428"/>
      <c r="G428"/>
      <c r="H428"/>
      <c r="I428"/>
      <c r="J428"/>
      <c r="K428"/>
    </row>
    <row r="429" spans="1:11" ht="15">
      <c r="A429"/>
      <c r="B429"/>
      <c r="C429"/>
      <c r="D429"/>
      <c r="E429"/>
      <c r="F429"/>
      <c r="G429"/>
      <c r="H429"/>
      <c r="I429"/>
      <c r="J429"/>
      <c r="K429"/>
    </row>
    <row r="430" spans="1:11" ht="15">
      <c r="A430"/>
      <c r="B430"/>
      <c r="C430"/>
      <c r="D430"/>
      <c r="E430"/>
      <c r="F430"/>
      <c r="G430"/>
      <c r="H430"/>
      <c r="I430"/>
      <c r="J430"/>
      <c r="K430"/>
    </row>
    <row r="431" spans="1:11" ht="15">
      <c r="A431"/>
      <c r="B431"/>
      <c r="C431"/>
      <c r="D431"/>
      <c r="E431"/>
      <c r="F431"/>
      <c r="G431"/>
      <c r="H431"/>
      <c r="I431"/>
      <c r="J431"/>
      <c r="K431"/>
    </row>
    <row r="432" spans="1:11" ht="15">
      <c r="A432"/>
      <c r="B432"/>
      <c r="C432"/>
      <c r="D432"/>
      <c r="E432"/>
      <c r="F432"/>
      <c r="G432"/>
      <c r="H432"/>
      <c r="I432"/>
      <c r="J432"/>
      <c r="K432"/>
    </row>
    <row r="433" spans="1:11" ht="15">
      <c r="A433"/>
      <c r="B433"/>
      <c r="C433"/>
      <c r="D433"/>
      <c r="E433"/>
      <c r="F433"/>
      <c r="G433"/>
      <c r="H433"/>
      <c r="I433"/>
      <c r="J433"/>
      <c r="K433"/>
    </row>
    <row r="434" spans="1:11" ht="15">
      <c r="A434"/>
      <c r="B434"/>
      <c r="C434"/>
      <c r="D434"/>
      <c r="E434"/>
      <c r="F434"/>
      <c r="G434"/>
      <c r="H434"/>
      <c r="I434"/>
      <c r="J434"/>
      <c r="K434"/>
    </row>
    <row r="435" spans="1:11" ht="15">
      <c r="A435"/>
      <c r="B435"/>
      <c r="C435"/>
      <c r="D435"/>
      <c r="E435"/>
      <c r="F435"/>
      <c r="G435"/>
      <c r="H435"/>
      <c r="I435"/>
      <c r="J435"/>
      <c r="K435"/>
    </row>
    <row r="436" spans="1:11" ht="15">
      <c r="A436"/>
      <c r="B436"/>
      <c r="C436"/>
      <c r="D436"/>
      <c r="E436"/>
      <c r="F436"/>
      <c r="G436"/>
      <c r="H436"/>
      <c r="I436"/>
      <c r="J436"/>
      <c r="K436"/>
    </row>
    <row r="437" spans="1:11" ht="15">
      <c r="A437"/>
      <c r="B437"/>
      <c r="C437"/>
      <c r="D437"/>
      <c r="E437"/>
      <c r="F437"/>
      <c r="G437"/>
      <c r="H437"/>
      <c r="I437"/>
      <c r="J437"/>
      <c r="K437"/>
    </row>
    <row r="438" spans="1:11" ht="15">
      <c r="A438"/>
      <c r="B438"/>
      <c r="C438"/>
      <c r="D438"/>
      <c r="E438"/>
      <c r="F438"/>
      <c r="G438"/>
      <c r="H438"/>
      <c r="I438"/>
      <c r="J438"/>
      <c r="K438"/>
    </row>
    <row r="439" spans="1:11" ht="15">
      <c r="A439"/>
      <c r="B439"/>
      <c r="C439"/>
      <c r="D439"/>
      <c r="E439"/>
      <c r="F439"/>
      <c r="G439"/>
      <c r="H439"/>
      <c r="I439"/>
      <c r="J439"/>
      <c r="K439"/>
    </row>
    <row r="440" spans="1:11" ht="15">
      <c r="A440"/>
      <c r="B440"/>
      <c r="C440"/>
      <c r="D440"/>
      <c r="E440"/>
      <c r="F440"/>
      <c r="G440"/>
      <c r="H440"/>
      <c r="I440"/>
      <c r="J440"/>
      <c r="K440"/>
    </row>
    <row r="441" spans="1:11" ht="15">
      <c r="A441"/>
      <c r="B441"/>
      <c r="C441"/>
      <c r="D441"/>
      <c r="E441"/>
      <c r="F441"/>
      <c r="G441"/>
      <c r="H441"/>
      <c r="I441"/>
      <c r="J441"/>
      <c r="K441"/>
    </row>
    <row r="442" spans="1:11" ht="15">
      <c r="A442"/>
      <c r="B442"/>
      <c r="C442"/>
      <c r="D442"/>
      <c r="E442"/>
      <c r="F442"/>
      <c r="G442"/>
      <c r="H442"/>
      <c r="I442"/>
      <c r="J442"/>
      <c r="K442"/>
    </row>
    <row r="443" spans="1:11" ht="15">
      <c r="A443"/>
      <c r="B443"/>
      <c r="C443"/>
      <c r="D443"/>
      <c r="E443"/>
      <c r="F443"/>
      <c r="G443"/>
      <c r="H443"/>
      <c r="I443"/>
      <c r="J443"/>
      <c r="K443"/>
    </row>
    <row r="444" spans="1:11" ht="15">
      <c r="A444"/>
      <c r="B444"/>
      <c r="C444"/>
      <c r="D444"/>
      <c r="E444"/>
      <c r="F444"/>
      <c r="G444"/>
      <c r="H444"/>
      <c r="I444"/>
      <c r="J444"/>
      <c r="K444"/>
    </row>
    <row r="445" spans="1:11" ht="15">
      <c r="A445"/>
      <c r="B445"/>
      <c r="C445"/>
      <c r="D445"/>
      <c r="E445"/>
      <c r="F445"/>
      <c r="G445"/>
      <c r="H445"/>
      <c r="I445"/>
      <c r="J445"/>
      <c r="K445"/>
    </row>
    <row r="446" spans="1:11" ht="15">
      <c r="A446"/>
      <c r="B446"/>
      <c r="C446"/>
      <c r="D446"/>
      <c r="E446"/>
      <c r="F446"/>
      <c r="G446"/>
      <c r="H446"/>
      <c r="I446"/>
      <c r="J446"/>
      <c r="K446"/>
    </row>
    <row r="447" spans="1:11" ht="15">
      <c r="A447"/>
      <c r="B447"/>
      <c r="C447"/>
      <c r="D447"/>
      <c r="E447"/>
      <c r="F447"/>
      <c r="G447"/>
      <c r="H447"/>
      <c r="I447"/>
      <c r="J447"/>
      <c r="K447"/>
    </row>
    <row r="448" spans="1:11" ht="15">
      <c r="A448"/>
      <c r="B448"/>
      <c r="C448"/>
      <c r="D448"/>
      <c r="E448"/>
      <c r="F448"/>
      <c r="G448"/>
      <c r="H448"/>
      <c r="I448"/>
      <c r="J448"/>
      <c r="K448"/>
    </row>
    <row r="449" spans="1:11" ht="15">
      <c r="A449"/>
      <c r="B449"/>
      <c r="C449"/>
      <c r="D449"/>
      <c r="E449"/>
      <c r="F449"/>
      <c r="G449"/>
      <c r="H449"/>
      <c r="I449"/>
      <c r="J449"/>
      <c r="K449"/>
    </row>
    <row r="450" spans="1:11" ht="15">
      <c r="A450"/>
      <c r="B450"/>
      <c r="C450"/>
      <c r="D450"/>
      <c r="E450"/>
      <c r="F450"/>
      <c r="G450"/>
      <c r="H450"/>
      <c r="I450"/>
      <c r="J450"/>
      <c r="K450"/>
    </row>
    <row r="451" spans="1:11" ht="15">
      <c r="A451"/>
      <c r="B451"/>
      <c r="C451"/>
      <c r="D451"/>
      <c r="E451"/>
      <c r="F451"/>
      <c r="G451"/>
      <c r="H451"/>
      <c r="I451"/>
      <c r="J451"/>
      <c r="K451"/>
    </row>
    <row r="452" spans="1:11" ht="15">
      <c r="A452"/>
      <c r="B452"/>
      <c r="C452"/>
      <c r="D452"/>
      <c r="E452"/>
      <c r="F452"/>
      <c r="G452"/>
      <c r="H452"/>
      <c r="I452"/>
      <c r="J452"/>
      <c r="K452"/>
    </row>
    <row r="453" spans="1:11" ht="15">
      <c r="A453"/>
      <c r="B453"/>
      <c r="C453"/>
      <c r="D453"/>
      <c r="E453"/>
      <c r="F453"/>
      <c r="G453"/>
      <c r="H453"/>
      <c r="I453"/>
      <c r="J453"/>
      <c r="K453"/>
    </row>
    <row r="454" spans="1:11" ht="15">
      <c r="A454"/>
      <c r="B454"/>
      <c r="C454"/>
      <c r="D454"/>
      <c r="E454"/>
      <c r="F454"/>
      <c r="G454"/>
      <c r="H454"/>
      <c r="I454"/>
      <c r="J454"/>
      <c r="K454"/>
    </row>
    <row r="455" spans="1:11" ht="15">
      <c r="A455"/>
      <c r="B455"/>
      <c r="C455"/>
      <c r="D455"/>
      <c r="E455"/>
      <c r="F455"/>
      <c r="G455"/>
      <c r="H455"/>
      <c r="I455"/>
      <c r="J455"/>
      <c r="K455"/>
    </row>
    <row r="456" spans="1:11" ht="15">
      <c r="A456"/>
      <c r="B456"/>
      <c r="C456"/>
      <c r="D456"/>
      <c r="E456"/>
      <c r="F456"/>
      <c r="G456"/>
      <c r="H456"/>
      <c r="I456"/>
      <c r="J456"/>
      <c r="K456"/>
    </row>
    <row r="457" spans="1:11" ht="15">
      <c r="A457"/>
      <c r="B457"/>
      <c r="C457"/>
      <c r="D457"/>
      <c r="E457"/>
      <c r="F457"/>
      <c r="G457"/>
      <c r="H457"/>
      <c r="I457"/>
      <c r="J457"/>
      <c r="K457"/>
    </row>
    <row r="458" spans="1:11" ht="15">
      <c r="A458"/>
      <c r="B458"/>
      <c r="C458"/>
      <c r="D458"/>
      <c r="E458"/>
      <c r="F458"/>
      <c r="G458"/>
      <c r="H458"/>
      <c r="I458"/>
      <c r="J458"/>
      <c r="K458"/>
    </row>
    <row r="459" spans="1:11" ht="15">
      <c r="A459"/>
      <c r="B459"/>
      <c r="C459"/>
      <c r="D459"/>
      <c r="E459"/>
      <c r="F459"/>
      <c r="G459"/>
      <c r="H459"/>
      <c r="I459"/>
      <c r="J459"/>
      <c r="K459"/>
    </row>
    <row r="460" spans="1:11" ht="15">
      <c r="A460"/>
      <c r="B460"/>
      <c r="C460"/>
      <c r="D460"/>
      <c r="E460"/>
      <c r="F460"/>
      <c r="G460"/>
      <c r="H460"/>
      <c r="I460"/>
      <c r="J460"/>
      <c r="K460"/>
    </row>
    <row r="461" spans="1:11" ht="15">
      <c r="A461"/>
      <c r="B461"/>
      <c r="C461"/>
      <c r="D461"/>
      <c r="E461"/>
      <c r="F461"/>
      <c r="G461"/>
      <c r="H461"/>
      <c r="I461"/>
      <c r="J461"/>
      <c r="K461"/>
    </row>
    <row r="462" spans="1:11" ht="15">
      <c r="A462"/>
      <c r="B462"/>
      <c r="C462"/>
      <c r="D462"/>
      <c r="E462"/>
      <c r="F462"/>
      <c r="G462"/>
      <c r="H462"/>
      <c r="I462"/>
      <c r="J462"/>
      <c r="K462"/>
    </row>
    <row r="463" spans="1:11" ht="15">
      <c r="A463"/>
      <c r="B463"/>
      <c r="C463"/>
      <c r="D463"/>
      <c r="E463"/>
      <c r="F463"/>
      <c r="G463"/>
      <c r="H463"/>
      <c r="I463"/>
      <c r="J463"/>
      <c r="K463"/>
    </row>
    <row r="464" spans="1:11" ht="15">
      <c r="A464"/>
      <c r="B464"/>
      <c r="C464"/>
      <c r="D464"/>
      <c r="E464"/>
      <c r="F464"/>
      <c r="G464"/>
      <c r="H464"/>
      <c r="I464"/>
      <c r="J464"/>
      <c r="K464"/>
    </row>
    <row r="465" spans="1:11" ht="15">
      <c r="A465"/>
      <c r="B465"/>
      <c r="C465"/>
      <c r="D465"/>
      <c r="E465"/>
      <c r="F465"/>
      <c r="G465"/>
      <c r="H465"/>
      <c r="I465"/>
      <c r="J465"/>
      <c r="K465"/>
    </row>
    <row r="466" spans="1:11" ht="15">
      <c r="A466"/>
      <c r="B466"/>
      <c r="C466"/>
      <c r="D466"/>
      <c r="E466"/>
      <c r="F466"/>
      <c r="G466"/>
      <c r="H466"/>
      <c r="I466"/>
      <c r="J466"/>
      <c r="K466"/>
    </row>
    <row r="467" spans="1:11" ht="15">
      <c r="A467"/>
      <c r="B467"/>
      <c r="C467"/>
      <c r="D467"/>
      <c r="E467"/>
      <c r="F467"/>
      <c r="G467"/>
      <c r="H467"/>
      <c r="I467"/>
      <c r="J467"/>
      <c r="K467"/>
    </row>
    <row r="468" spans="1:11" ht="15">
      <c r="A468"/>
      <c r="B468"/>
      <c r="C468"/>
      <c r="D468"/>
      <c r="E468"/>
      <c r="F468"/>
      <c r="G468"/>
      <c r="H468"/>
      <c r="I468"/>
      <c r="J468"/>
      <c r="K468"/>
    </row>
    <row r="469" spans="1:11" ht="15">
      <c r="A469"/>
      <c r="B469"/>
      <c r="C469"/>
      <c r="D469"/>
      <c r="E469"/>
      <c r="F469"/>
      <c r="G469"/>
      <c r="H469"/>
      <c r="I469"/>
      <c r="J469"/>
      <c r="K469"/>
    </row>
    <row r="470" spans="1:11" ht="15">
      <c r="A470"/>
      <c r="B470"/>
      <c r="C470"/>
      <c r="D470"/>
      <c r="E470"/>
      <c r="F470"/>
      <c r="G470"/>
      <c r="H470"/>
      <c r="I470"/>
      <c r="J470"/>
      <c r="K470"/>
    </row>
    <row r="471" spans="1:11" ht="15">
      <c r="A471"/>
      <c r="B471"/>
      <c r="C471"/>
      <c r="D471"/>
      <c r="E471"/>
      <c r="F471"/>
      <c r="G471"/>
      <c r="H471"/>
      <c r="I471"/>
      <c r="J471"/>
      <c r="K471"/>
    </row>
    <row r="472" spans="1:11" ht="15">
      <c r="A472"/>
      <c r="B472"/>
      <c r="C472"/>
      <c r="D472"/>
      <c r="E472"/>
      <c r="F472"/>
      <c r="G472"/>
      <c r="H472"/>
      <c r="I472"/>
      <c r="J472"/>
      <c r="K472"/>
    </row>
    <row r="473" spans="1:11" ht="15">
      <c r="A473"/>
      <c r="B473"/>
      <c r="C473"/>
      <c r="D473"/>
      <c r="E473"/>
      <c r="F473"/>
      <c r="G473"/>
      <c r="H473"/>
      <c r="I473"/>
      <c r="J473"/>
      <c r="K473"/>
    </row>
    <row r="474" spans="1:11" ht="15">
      <c r="A474"/>
      <c r="B474"/>
      <c r="C474"/>
      <c r="D474"/>
      <c r="E474"/>
      <c r="F474"/>
      <c r="G474"/>
      <c r="H474"/>
      <c r="I474"/>
      <c r="J474"/>
      <c r="K474"/>
    </row>
    <row r="475" spans="1:11" ht="15">
      <c r="A475"/>
      <c r="B475"/>
      <c r="C475"/>
      <c r="D475"/>
      <c r="E475"/>
      <c r="F475"/>
      <c r="G475"/>
      <c r="H475"/>
      <c r="I475"/>
      <c r="J475"/>
      <c r="K475"/>
    </row>
    <row r="476" spans="1:11" ht="15">
      <c r="A476"/>
      <c r="B476"/>
      <c r="C476"/>
      <c r="D476"/>
      <c r="E476"/>
      <c r="F476"/>
      <c r="G476"/>
      <c r="H476"/>
      <c r="I476"/>
      <c r="J476"/>
      <c r="K476"/>
    </row>
    <row r="477" spans="1:11" ht="15">
      <c r="A477"/>
      <c r="B477"/>
      <c r="C477"/>
      <c r="D477"/>
      <c r="E477"/>
      <c r="F477"/>
      <c r="G477"/>
      <c r="H477"/>
      <c r="I477"/>
      <c r="J477"/>
      <c r="K477"/>
    </row>
    <row r="478" spans="1:11" ht="15">
      <c r="A478"/>
      <c r="B478"/>
      <c r="C478"/>
      <c r="D478"/>
      <c r="E478"/>
      <c r="F478"/>
      <c r="G478"/>
      <c r="H478"/>
      <c r="I478"/>
      <c r="J478"/>
      <c r="K478"/>
    </row>
    <row r="479" spans="1:11" ht="15">
      <c r="A479"/>
      <c r="B479"/>
      <c r="C479"/>
      <c r="D479"/>
      <c r="E479"/>
      <c r="F479"/>
      <c r="G479"/>
      <c r="H479"/>
      <c r="I479"/>
      <c r="J479"/>
      <c r="K479"/>
    </row>
    <row r="480" spans="1:11" ht="15">
      <c r="A480"/>
      <c r="B480"/>
      <c r="C480"/>
      <c r="D480"/>
      <c r="E480"/>
      <c r="F480"/>
      <c r="G480"/>
      <c r="H480"/>
      <c r="I480"/>
      <c r="J480"/>
      <c r="K480"/>
    </row>
    <row r="481" spans="1:11" ht="15">
      <c r="A481"/>
      <c r="B481"/>
      <c r="C481"/>
      <c r="D481"/>
      <c r="E481"/>
      <c r="F481"/>
      <c r="G481"/>
      <c r="H481"/>
      <c r="I481"/>
      <c r="J481"/>
      <c r="K481"/>
    </row>
    <row r="482" spans="1:11" ht="15">
      <c r="A482"/>
      <c r="B482"/>
      <c r="C482"/>
      <c r="D482"/>
      <c r="E482"/>
      <c r="F482"/>
      <c r="G482"/>
      <c r="H482"/>
      <c r="I482"/>
      <c r="J482"/>
      <c r="K482"/>
    </row>
    <row r="483" spans="1:11" ht="15">
      <c r="A483"/>
      <c r="B483"/>
      <c r="C483"/>
      <c r="D483"/>
      <c r="E483"/>
      <c r="F483"/>
      <c r="G483"/>
      <c r="H483"/>
      <c r="I483"/>
      <c r="J483"/>
      <c r="K483"/>
    </row>
    <row r="484" spans="1:11" ht="15">
      <c r="A484"/>
      <c r="B484"/>
      <c r="C484"/>
      <c r="D484"/>
      <c r="E484"/>
      <c r="F484"/>
      <c r="G484"/>
      <c r="H484"/>
      <c r="I484"/>
      <c r="J484"/>
      <c r="K484"/>
    </row>
    <row r="485" spans="1:11" ht="15">
      <c r="A485"/>
      <c r="B485"/>
      <c r="C485"/>
      <c r="D485"/>
      <c r="E485"/>
      <c r="F485"/>
      <c r="G485"/>
      <c r="H485"/>
      <c r="I485"/>
      <c r="J485"/>
      <c r="K485"/>
    </row>
    <row r="486" spans="1:11" ht="15">
      <c r="A486"/>
      <c r="B486"/>
      <c r="C486"/>
      <c r="D486"/>
      <c r="E486"/>
      <c r="F486"/>
      <c r="G486"/>
      <c r="H486"/>
      <c r="I486"/>
      <c r="J486"/>
      <c r="K486"/>
    </row>
    <row r="487" spans="1:11" ht="15">
      <c r="A487"/>
      <c r="B487"/>
      <c r="C487"/>
      <c r="D487"/>
      <c r="E487"/>
      <c r="F487"/>
      <c r="G487"/>
      <c r="H487"/>
      <c r="I487"/>
      <c r="J487"/>
      <c r="K487"/>
    </row>
    <row r="488" spans="1:11" ht="15">
      <c r="A488"/>
      <c r="B488"/>
      <c r="C488"/>
      <c r="D488"/>
      <c r="E488"/>
      <c r="F488"/>
      <c r="G488"/>
      <c r="H488"/>
      <c r="I488"/>
      <c r="J488"/>
      <c r="K488"/>
    </row>
    <row r="489" spans="1:11" ht="15">
      <c r="A489"/>
      <c r="B489"/>
      <c r="C489"/>
      <c r="D489"/>
      <c r="E489"/>
      <c r="F489"/>
      <c r="G489"/>
      <c r="H489"/>
      <c r="I489"/>
      <c r="J489"/>
      <c r="K489"/>
    </row>
    <row r="490" spans="1:11" ht="15">
      <c r="A490"/>
      <c r="B490"/>
      <c r="C490"/>
      <c r="D490"/>
      <c r="E490"/>
      <c r="F490"/>
      <c r="G490"/>
      <c r="H490"/>
      <c r="I490"/>
      <c r="J490"/>
      <c r="K490"/>
    </row>
    <row r="491" spans="1:11" ht="15">
      <c r="A491"/>
      <c r="B491"/>
      <c r="C491"/>
      <c r="D491"/>
      <c r="E491"/>
      <c r="F491"/>
      <c r="G491"/>
      <c r="H491"/>
      <c r="I491"/>
      <c r="J491"/>
      <c r="K491"/>
    </row>
    <row r="492" spans="1:11" ht="15">
      <c r="A492"/>
      <c r="B492"/>
      <c r="C492"/>
      <c r="D492"/>
      <c r="E492"/>
      <c r="F492"/>
      <c r="G492"/>
      <c r="H492"/>
      <c r="I492"/>
      <c r="J492"/>
      <c r="K492"/>
    </row>
    <row r="493" spans="1:11" ht="15">
      <c r="A493"/>
      <c r="B493"/>
      <c r="C493"/>
      <c r="D493"/>
      <c r="E493"/>
      <c r="F493"/>
      <c r="G493"/>
      <c r="H493"/>
      <c r="I493"/>
      <c r="J493"/>
      <c r="K493"/>
    </row>
    <row r="494" spans="1:11" ht="15">
      <c r="A494"/>
      <c r="B494"/>
      <c r="C494"/>
      <c r="D494"/>
      <c r="E494"/>
      <c r="F494"/>
      <c r="G494"/>
      <c r="H494"/>
      <c r="I494"/>
      <c r="J494"/>
      <c r="K494"/>
    </row>
    <row r="495" spans="1:11" ht="15">
      <c r="A495"/>
      <c r="B495"/>
      <c r="C495"/>
      <c r="D495"/>
      <c r="E495"/>
      <c r="F495"/>
      <c r="G495"/>
      <c r="H495"/>
      <c r="I495"/>
      <c r="J495"/>
      <c r="K495"/>
    </row>
    <row r="496" spans="1:11" ht="15">
      <c r="A496"/>
      <c r="B496"/>
      <c r="C496"/>
      <c r="D496"/>
      <c r="E496"/>
      <c r="F496"/>
      <c r="G496"/>
      <c r="H496"/>
      <c r="I496"/>
      <c r="J496"/>
      <c r="K496"/>
    </row>
    <row r="497" spans="1:11" ht="15">
      <c r="A497"/>
      <c r="B497"/>
      <c r="C497"/>
      <c r="D497"/>
      <c r="E497"/>
      <c r="F497"/>
      <c r="G497"/>
      <c r="H497"/>
      <c r="I497"/>
      <c r="J497"/>
      <c r="K497"/>
    </row>
    <row r="498" spans="1:11" ht="15">
      <c r="A498"/>
      <c r="B498"/>
      <c r="C498"/>
      <c r="D498"/>
      <c r="E498"/>
      <c r="F498"/>
      <c r="G498"/>
      <c r="H498"/>
      <c r="I498"/>
      <c r="J498"/>
      <c r="K498"/>
    </row>
    <row r="499" spans="1:11" ht="15">
      <c r="A499"/>
      <c r="B499"/>
      <c r="C499"/>
      <c r="D499"/>
      <c r="E499"/>
      <c r="F499"/>
      <c r="G499"/>
      <c r="H499"/>
      <c r="I499"/>
      <c r="J499"/>
      <c r="K499"/>
    </row>
    <row r="500" spans="1:11" ht="15">
      <c r="A500"/>
      <c r="B500"/>
      <c r="C500"/>
      <c r="D500"/>
      <c r="E500"/>
      <c r="F500"/>
      <c r="G500"/>
      <c r="H500"/>
      <c r="I500"/>
      <c r="J500"/>
      <c r="K500"/>
    </row>
    <row r="501" spans="1:11" ht="15">
      <c r="A501"/>
      <c r="B501"/>
      <c r="C501"/>
      <c r="D501"/>
      <c r="E501"/>
      <c r="F501"/>
      <c r="G501"/>
      <c r="H501"/>
      <c r="I501"/>
      <c r="J501"/>
      <c r="K501"/>
    </row>
    <row r="502" spans="1:11" ht="15">
      <c r="A502"/>
      <c r="B502"/>
      <c r="C502"/>
      <c r="D502"/>
      <c r="E502"/>
      <c r="F502"/>
      <c r="G502"/>
      <c r="H502"/>
      <c r="I502"/>
      <c r="J502"/>
      <c r="K502"/>
    </row>
    <row r="503" spans="1:11" ht="15">
      <c r="A503"/>
      <c r="B503"/>
      <c r="C503"/>
      <c r="D503"/>
      <c r="E503"/>
      <c r="F503"/>
      <c r="G503"/>
      <c r="H503"/>
      <c r="I503"/>
      <c r="J503"/>
      <c r="K503"/>
    </row>
    <row r="504" spans="1:11" ht="15">
      <c r="A504"/>
      <c r="B504"/>
      <c r="C504"/>
      <c r="D504"/>
      <c r="E504"/>
      <c r="F504"/>
      <c r="G504"/>
      <c r="H504"/>
      <c r="I504"/>
      <c r="J504"/>
      <c r="K504"/>
    </row>
    <row r="505" spans="1:11" ht="15">
      <c r="A505"/>
      <c r="B505"/>
      <c r="C505"/>
      <c r="D505"/>
      <c r="E505"/>
      <c r="F505"/>
      <c r="G505"/>
      <c r="H505"/>
      <c r="I505"/>
      <c r="J505"/>
      <c r="K505"/>
    </row>
    <row r="506" spans="1:11" ht="15">
      <c r="A506"/>
      <c r="B506"/>
      <c r="C506"/>
      <c r="D506"/>
      <c r="E506"/>
      <c r="F506"/>
      <c r="G506"/>
      <c r="H506"/>
      <c r="I506"/>
      <c r="J506"/>
      <c r="K506"/>
    </row>
    <row r="507" spans="1:11" ht="15">
      <c r="A507"/>
      <c r="B507"/>
      <c r="C507"/>
      <c r="D507"/>
      <c r="E507"/>
      <c r="F507"/>
      <c r="G507"/>
      <c r="H507"/>
      <c r="I507"/>
      <c r="J507"/>
      <c r="K507"/>
    </row>
    <row r="508" spans="1:11" ht="15">
      <c r="A508"/>
      <c r="B508"/>
      <c r="C508"/>
      <c r="D508"/>
      <c r="E508"/>
      <c r="F508"/>
      <c r="G508"/>
      <c r="H508"/>
      <c r="I508"/>
      <c r="J508"/>
      <c r="K508"/>
    </row>
    <row r="509" spans="1:11" ht="15">
      <c r="A509"/>
      <c r="B509"/>
      <c r="C509"/>
      <c r="D509"/>
      <c r="E509"/>
      <c r="F509"/>
      <c r="G509"/>
      <c r="H509"/>
      <c r="I509"/>
      <c r="J509"/>
      <c r="K509"/>
    </row>
    <row r="510" spans="1:11" ht="15">
      <c r="A510"/>
      <c r="B510"/>
      <c r="C510"/>
      <c r="D510"/>
      <c r="E510"/>
      <c r="F510"/>
      <c r="G510"/>
      <c r="H510"/>
      <c r="I510"/>
      <c r="J510"/>
      <c r="K510"/>
    </row>
    <row r="511" spans="1:11" ht="15">
      <c r="A511"/>
      <c r="B511"/>
      <c r="C511"/>
      <c r="D511"/>
      <c r="E511"/>
      <c r="F511"/>
      <c r="G511"/>
      <c r="H511"/>
      <c r="I511"/>
      <c r="J511"/>
      <c r="K511"/>
    </row>
    <row r="512" spans="1:11" ht="15">
      <c r="A512"/>
      <c r="B512"/>
      <c r="C512"/>
      <c r="D512"/>
      <c r="E512"/>
      <c r="F512"/>
      <c r="G512"/>
      <c r="H512"/>
      <c r="I512"/>
      <c r="J512"/>
      <c r="K512"/>
    </row>
    <row r="513" spans="1:11" ht="15">
      <c r="A513"/>
      <c r="B513"/>
      <c r="C513"/>
      <c r="D513"/>
      <c r="E513"/>
      <c r="F513"/>
      <c r="G513"/>
      <c r="H513"/>
      <c r="I513"/>
      <c r="J513"/>
      <c r="K513"/>
    </row>
    <row r="514" spans="1:11" ht="15">
      <c r="A514"/>
      <c r="B514"/>
      <c r="C514"/>
      <c r="D514"/>
      <c r="E514"/>
      <c r="F514"/>
      <c r="G514"/>
      <c r="H514"/>
      <c r="I514"/>
      <c r="J514"/>
      <c r="K514"/>
    </row>
    <row r="515" spans="1:11" ht="15">
      <c r="A515"/>
      <c r="B515"/>
      <c r="C515"/>
      <c r="D515"/>
      <c r="E515"/>
      <c r="F515"/>
      <c r="G515"/>
      <c r="H515"/>
      <c r="I515"/>
      <c r="J515"/>
      <c r="K515"/>
    </row>
    <row r="516" spans="1:11" ht="15">
      <c r="A516"/>
      <c r="B516"/>
      <c r="C516"/>
      <c r="D516"/>
      <c r="E516"/>
      <c r="F516"/>
      <c r="G516"/>
      <c r="H516"/>
      <c r="I516"/>
      <c r="J516"/>
      <c r="K516"/>
    </row>
    <row r="517" spans="1:11" ht="15">
      <c r="A517"/>
      <c r="B517"/>
      <c r="C517"/>
      <c r="D517"/>
      <c r="E517"/>
      <c r="F517"/>
      <c r="G517"/>
      <c r="H517"/>
      <c r="I517"/>
      <c r="J517"/>
      <c r="K517"/>
    </row>
    <row r="518" spans="1:11" ht="15">
      <c r="A518"/>
      <c r="B518"/>
      <c r="C518"/>
      <c r="D518"/>
      <c r="E518"/>
      <c r="F518"/>
      <c r="G518"/>
      <c r="H518"/>
      <c r="I518"/>
      <c r="J518"/>
      <c r="K518"/>
    </row>
    <row r="519" spans="1:11" ht="15">
      <c r="A519"/>
      <c r="B519"/>
      <c r="C519"/>
      <c r="D519"/>
      <c r="E519"/>
      <c r="F519"/>
      <c r="G519"/>
      <c r="H519"/>
      <c r="I519"/>
      <c r="J519"/>
      <c r="K519"/>
    </row>
    <row r="520" spans="1:11" ht="15">
      <c r="A520"/>
      <c r="B520"/>
      <c r="C520"/>
      <c r="D520"/>
      <c r="E520"/>
      <c r="F520"/>
      <c r="G520"/>
      <c r="H520"/>
      <c r="I520"/>
      <c r="J520"/>
      <c r="K520"/>
    </row>
    <row r="521" spans="1:11" ht="15">
      <c r="A521"/>
      <c r="B521"/>
      <c r="C521"/>
      <c r="D521"/>
      <c r="E521"/>
      <c r="F521"/>
      <c r="G521"/>
      <c r="H521"/>
      <c r="I521"/>
      <c r="J521"/>
      <c r="K521"/>
    </row>
    <row r="522" spans="1:11" ht="15">
      <c r="A522"/>
      <c r="B522"/>
      <c r="C522"/>
      <c r="D522"/>
      <c r="E522"/>
      <c r="F522"/>
      <c r="G522"/>
      <c r="H522"/>
      <c r="I522"/>
      <c r="J522"/>
      <c r="K522"/>
    </row>
    <row r="523" spans="1:11" ht="15">
      <c r="A523"/>
      <c r="B523"/>
      <c r="C523"/>
      <c r="D523"/>
      <c r="E523"/>
      <c r="F523"/>
      <c r="G523"/>
      <c r="H523"/>
      <c r="I523"/>
      <c r="J523"/>
      <c r="K523"/>
    </row>
    <row r="524" spans="1:11" ht="15">
      <c r="A524"/>
      <c r="B524"/>
      <c r="C524"/>
      <c r="D524"/>
      <c r="E524"/>
      <c r="F524"/>
      <c r="G524"/>
      <c r="H524"/>
      <c r="I524"/>
      <c r="J524"/>
      <c r="K524"/>
    </row>
    <row r="525" spans="1:11" ht="15">
      <c r="A525"/>
      <c r="B525"/>
      <c r="C525"/>
      <c r="D525"/>
      <c r="E525"/>
      <c r="F525"/>
      <c r="G525"/>
      <c r="H525"/>
      <c r="I525"/>
      <c r="J525"/>
      <c r="K525"/>
    </row>
    <row r="526" spans="1:11" ht="15">
      <c r="A526"/>
      <c r="B526"/>
      <c r="C526"/>
      <c r="D526"/>
      <c r="E526"/>
      <c r="F526"/>
      <c r="G526"/>
      <c r="H526"/>
      <c r="I526"/>
      <c r="J526"/>
      <c r="K526"/>
    </row>
    <row r="527" spans="1:11" ht="15">
      <c r="A527"/>
      <c r="B527"/>
      <c r="C527"/>
      <c r="D527"/>
      <c r="E527"/>
      <c r="F527"/>
      <c r="G527"/>
      <c r="H527"/>
      <c r="I527"/>
      <c r="J527"/>
      <c r="K527"/>
    </row>
    <row r="528" spans="1:11" ht="15">
      <c r="A528"/>
      <c r="B528"/>
      <c r="C528"/>
      <c r="D528"/>
      <c r="E528"/>
      <c r="F528"/>
      <c r="G528"/>
      <c r="H528"/>
      <c r="I528"/>
      <c r="J528"/>
      <c r="K528"/>
    </row>
    <row r="529" spans="1:11" ht="15">
      <c r="A529"/>
      <c r="B529"/>
      <c r="C529"/>
      <c r="D529"/>
      <c r="E529"/>
      <c r="F529"/>
      <c r="G529"/>
      <c r="H529"/>
      <c r="I529"/>
      <c r="J529"/>
      <c r="K529"/>
    </row>
    <row r="530" spans="1:11" ht="15">
      <c r="A530"/>
      <c r="B530"/>
      <c r="C530"/>
      <c r="D530"/>
      <c r="E530"/>
      <c r="F530"/>
      <c r="G530"/>
      <c r="H530"/>
      <c r="I530"/>
      <c r="J530"/>
      <c r="K530"/>
    </row>
    <row r="531" spans="1:11" ht="15">
      <c r="A531"/>
      <c r="B531"/>
      <c r="C531"/>
      <c r="D531"/>
      <c r="E531"/>
      <c r="F531"/>
      <c r="G531"/>
      <c r="H531"/>
      <c r="I531"/>
      <c r="J531"/>
      <c r="K531"/>
    </row>
    <row r="532" spans="1:11" ht="15">
      <c r="A532"/>
      <c r="B532"/>
      <c r="C532"/>
      <c r="D532"/>
      <c r="E532"/>
      <c r="F532"/>
      <c r="G532"/>
      <c r="H532"/>
      <c r="I532"/>
      <c r="J532"/>
      <c r="K532"/>
    </row>
    <row r="533" spans="1:11" ht="15">
      <c r="A533"/>
      <c r="B533"/>
      <c r="C533"/>
      <c r="D533"/>
      <c r="E533"/>
      <c r="F533"/>
      <c r="G533"/>
      <c r="H533"/>
      <c r="I533"/>
      <c r="J533"/>
      <c r="K533"/>
    </row>
    <row r="534" spans="1:11" ht="15">
      <c r="A534"/>
      <c r="B534"/>
      <c r="C534"/>
      <c r="D534"/>
      <c r="E534"/>
      <c r="F534"/>
      <c r="G534"/>
      <c r="H534"/>
      <c r="I534"/>
      <c r="J534"/>
      <c r="K534"/>
    </row>
    <row r="535" spans="1:11" ht="15">
      <c r="A535"/>
      <c r="B535"/>
      <c r="C535"/>
      <c r="D535"/>
      <c r="E535"/>
      <c r="F535"/>
      <c r="G535"/>
      <c r="H535"/>
      <c r="I535"/>
      <c r="J535"/>
      <c r="K535"/>
    </row>
    <row r="536" spans="1:11" ht="15">
      <c r="A536"/>
      <c r="B536"/>
      <c r="C536"/>
      <c r="D536"/>
      <c r="E536"/>
      <c r="F536"/>
      <c r="G536"/>
      <c r="H536"/>
      <c r="I536"/>
      <c r="J536"/>
      <c r="K536"/>
    </row>
    <row r="537" spans="1:11" ht="15">
      <c r="A537"/>
      <c r="B537"/>
      <c r="C537"/>
      <c r="D537"/>
      <c r="E537"/>
      <c r="F537"/>
      <c r="G537"/>
      <c r="H537"/>
      <c r="I537"/>
      <c r="J537"/>
      <c r="K537"/>
    </row>
    <row r="538" spans="1:11" ht="15">
      <c r="A538"/>
      <c r="B538"/>
      <c r="C538"/>
      <c r="D538"/>
      <c r="E538"/>
      <c r="F538"/>
      <c r="G538"/>
      <c r="H538"/>
      <c r="I538"/>
      <c r="J538"/>
      <c r="K538"/>
    </row>
    <row r="539" spans="1:11" ht="15">
      <c r="A539"/>
      <c r="B539"/>
      <c r="C539"/>
      <c r="D539"/>
      <c r="E539"/>
      <c r="F539"/>
      <c r="G539"/>
      <c r="H539"/>
      <c r="I539"/>
      <c r="J539"/>
      <c r="K539"/>
    </row>
    <row r="540" spans="1:11" ht="15">
      <c r="A540"/>
      <c r="B540"/>
      <c r="C540"/>
      <c r="D540"/>
      <c r="E540"/>
      <c r="F540"/>
      <c r="G540"/>
      <c r="H540"/>
      <c r="I540"/>
      <c r="J540"/>
      <c r="K540"/>
    </row>
    <row r="541" spans="1:11" ht="15">
      <c r="A541"/>
      <c r="B541"/>
      <c r="C541"/>
      <c r="D541"/>
      <c r="E541"/>
      <c r="F541"/>
      <c r="G541"/>
      <c r="H541"/>
      <c r="I541"/>
      <c r="J541"/>
      <c r="K541"/>
    </row>
    <row r="542" spans="1:11" ht="15">
      <c r="A542"/>
      <c r="B542"/>
      <c r="C542"/>
      <c r="D542"/>
      <c r="E542"/>
      <c r="F542"/>
      <c r="G542"/>
      <c r="H542"/>
      <c r="I542"/>
      <c r="J542"/>
      <c r="K542"/>
    </row>
    <row r="543" spans="1:11" ht="15">
      <c r="A543"/>
      <c r="B543"/>
      <c r="C543"/>
      <c r="D543"/>
      <c r="E543"/>
      <c r="F543"/>
      <c r="G543"/>
      <c r="H543"/>
      <c r="I543"/>
      <c r="J543"/>
      <c r="K543"/>
    </row>
    <row r="544" spans="1:11" ht="15">
      <c r="A544"/>
      <c r="B544"/>
      <c r="C544"/>
      <c r="D544"/>
      <c r="E544"/>
      <c r="F544"/>
      <c r="G544"/>
      <c r="H544"/>
      <c r="I544"/>
      <c r="J544"/>
      <c r="K544"/>
    </row>
    <row r="545" spans="1:11" ht="15">
      <c r="A545"/>
      <c r="B545"/>
      <c r="C545"/>
      <c r="D545"/>
      <c r="E545"/>
      <c r="F545"/>
      <c r="G545"/>
      <c r="H545"/>
      <c r="I545"/>
      <c r="J545"/>
      <c r="K545"/>
    </row>
    <row r="546" spans="1:11" ht="15">
      <c r="A546"/>
      <c r="B546"/>
      <c r="C546"/>
      <c r="D546"/>
      <c r="E546"/>
      <c r="F546"/>
      <c r="G546"/>
      <c r="H546"/>
      <c r="I546"/>
      <c r="J546"/>
      <c r="K546"/>
    </row>
    <row r="547" spans="1:11" ht="15">
      <c r="A547"/>
      <c r="B547"/>
      <c r="C547"/>
      <c r="D547"/>
      <c r="E547"/>
      <c r="F547"/>
      <c r="G547"/>
      <c r="H547"/>
      <c r="I547"/>
      <c r="J547"/>
      <c r="K547"/>
    </row>
    <row r="548" spans="1:11" ht="15">
      <c r="A548"/>
      <c r="B548"/>
      <c r="C548"/>
      <c r="D548"/>
      <c r="E548"/>
      <c r="F548"/>
      <c r="G548"/>
      <c r="H548"/>
      <c r="I548"/>
      <c r="J548"/>
      <c r="K548"/>
    </row>
    <row r="549" spans="1:11" ht="15">
      <c r="A549"/>
      <c r="B549"/>
      <c r="C549"/>
      <c r="D549"/>
      <c r="E549"/>
      <c r="F549"/>
      <c r="G549"/>
      <c r="H549"/>
      <c r="I549"/>
      <c r="J549"/>
      <c r="K549"/>
    </row>
    <row r="550" spans="1:11" ht="15">
      <c r="A550"/>
      <c r="B550"/>
      <c r="C550"/>
      <c r="D550"/>
      <c r="E550"/>
      <c r="F550"/>
      <c r="G550"/>
      <c r="H550"/>
      <c r="I550"/>
      <c r="J550"/>
      <c r="K550"/>
    </row>
    <row r="551" spans="1:11" ht="15">
      <c r="A551"/>
      <c r="B551"/>
      <c r="C551"/>
      <c r="D551"/>
      <c r="E551"/>
      <c r="F551"/>
      <c r="G551"/>
      <c r="H551"/>
      <c r="I551"/>
      <c r="J551"/>
      <c r="K551"/>
    </row>
    <row r="552" spans="1:11" ht="15">
      <c r="A552"/>
      <c r="B552"/>
      <c r="C552"/>
      <c r="D552"/>
      <c r="E552"/>
      <c r="F552"/>
      <c r="G552"/>
      <c r="H552"/>
      <c r="I552"/>
      <c r="J552"/>
      <c r="K552"/>
    </row>
    <row r="553" spans="1:11" ht="15">
      <c r="A553"/>
      <c r="B553"/>
      <c r="C553"/>
      <c r="D553"/>
      <c r="E553"/>
      <c r="F553"/>
      <c r="G553"/>
      <c r="H553"/>
      <c r="I553"/>
      <c r="J553"/>
      <c r="K553"/>
    </row>
    <row r="554" spans="1:11" ht="15">
      <c r="A554"/>
      <c r="B554"/>
      <c r="C554"/>
      <c r="D554"/>
      <c r="E554"/>
      <c r="F554"/>
      <c r="G554"/>
      <c r="H554"/>
      <c r="I554"/>
      <c r="J554"/>
      <c r="K554"/>
    </row>
    <row r="555" spans="1:11" ht="15">
      <c r="A555"/>
      <c r="B555"/>
      <c r="C555"/>
      <c r="D555"/>
      <c r="E555"/>
      <c r="F555"/>
      <c r="G555"/>
      <c r="H555"/>
      <c r="I555"/>
      <c r="J555"/>
      <c r="K555"/>
    </row>
    <row r="556" spans="1:11" ht="15">
      <c r="A556"/>
      <c r="B556"/>
      <c r="C556"/>
      <c r="D556"/>
      <c r="E556"/>
      <c r="F556"/>
      <c r="G556"/>
      <c r="H556"/>
      <c r="I556"/>
      <c r="J556"/>
      <c r="K556"/>
    </row>
    <row r="557" spans="1:11" ht="15">
      <c r="A557"/>
      <c r="B557"/>
      <c r="C557"/>
      <c r="D557"/>
      <c r="E557"/>
      <c r="F557"/>
      <c r="G557"/>
      <c r="H557"/>
      <c r="I557"/>
      <c r="J557"/>
      <c r="K557"/>
    </row>
    <row r="558" spans="1:11" ht="15">
      <c r="A558"/>
      <c r="B558"/>
      <c r="C558"/>
      <c r="D558"/>
      <c r="E558"/>
      <c r="F558"/>
      <c r="G558"/>
      <c r="H558"/>
      <c r="I558"/>
      <c r="J558"/>
      <c r="K558"/>
    </row>
    <row r="559" spans="1:11" ht="15">
      <c r="A559"/>
      <c r="B559"/>
      <c r="C559"/>
      <c r="D559"/>
      <c r="E559"/>
      <c r="F559"/>
      <c r="G559"/>
      <c r="H559"/>
      <c r="I559"/>
      <c r="J559"/>
      <c r="K559"/>
    </row>
    <row r="560" spans="1:11" ht="15">
      <c r="A560"/>
      <c r="B560"/>
      <c r="C560"/>
      <c r="D560"/>
      <c r="E560"/>
      <c r="F560"/>
      <c r="G560"/>
      <c r="H560"/>
      <c r="I560"/>
      <c r="J560"/>
      <c r="K560"/>
    </row>
    <row r="561" spans="1:11" ht="15">
      <c r="A561"/>
      <c r="B561"/>
      <c r="C561"/>
      <c r="D561"/>
      <c r="E561"/>
      <c r="F561"/>
      <c r="G561"/>
      <c r="H561"/>
      <c r="I561"/>
      <c r="J561"/>
      <c r="K561"/>
    </row>
    <row r="562" spans="1:11" ht="15">
      <c r="A562"/>
      <c r="B562"/>
      <c r="C562"/>
      <c r="D562"/>
      <c r="E562"/>
      <c r="F562"/>
      <c r="G562"/>
      <c r="H562"/>
      <c r="I562"/>
      <c r="J562"/>
      <c r="K562"/>
    </row>
    <row r="563" spans="1:11" ht="15">
      <c r="A563"/>
      <c r="B563"/>
      <c r="C563"/>
      <c r="D563"/>
      <c r="E563"/>
      <c r="F563"/>
      <c r="G563"/>
      <c r="H563"/>
      <c r="I563"/>
      <c r="J563"/>
      <c r="K563"/>
    </row>
    <row r="564" spans="1:11" ht="15">
      <c r="A564"/>
      <c r="B564"/>
      <c r="C564"/>
      <c r="D564"/>
      <c r="E564"/>
      <c r="F564"/>
      <c r="G564"/>
      <c r="H564"/>
      <c r="I564"/>
      <c r="J564"/>
      <c r="K564"/>
    </row>
    <row r="565" spans="1:11" ht="15">
      <c r="A565"/>
      <c r="B565"/>
      <c r="C565"/>
      <c r="D565"/>
      <c r="E565"/>
      <c r="F565"/>
      <c r="G565"/>
      <c r="H565"/>
      <c r="I565"/>
      <c r="J565"/>
      <c r="K565"/>
    </row>
    <row r="566" spans="1:11" ht="15">
      <c r="A566"/>
      <c r="B566"/>
      <c r="C566"/>
      <c r="D566"/>
      <c r="E566"/>
      <c r="F566"/>
      <c r="G566"/>
      <c r="H566"/>
      <c r="I566"/>
      <c r="J566"/>
      <c r="K566"/>
    </row>
    <row r="567" spans="1:11" ht="15">
      <c r="A567"/>
      <c r="B567"/>
      <c r="C567"/>
      <c r="D567"/>
      <c r="E567"/>
      <c r="F567"/>
      <c r="G567"/>
      <c r="H567"/>
      <c r="I567"/>
      <c r="J567"/>
      <c r="K567"/>
    </row>
    <row r="568" spans="1:11" ht="15">
      <c r="A568"/>
      <c r="B568"/>
      <c r="C568"/>
      <c r="D568"/>
      <c r="E568"/>
      <c r="F568"/>
      <c r="G568"/>
      <c r="H568"/>
      <c r="I568"/>
      <c r="J568"/>
      <c r="K568"/>
    </row>
    <row r="569" spans="1:11" ht="15">
      <c r="A569"/>
      <c r="B569"/>
      <c r="C569"/>
      <c r="D569"/>
      <c r="E569"/>
      <c r="F569"/>
      <c r="G569"/>
      <c r="H569"/>
      <c r="I569"/>
      <c r="J569"/>
      <c r="K569"/>
    </row>
    <row r="570" spans="1:11" ht="15">
      <c r="A570"/>
      <c r="B570"/>
      <c r="C570"/>
      <c r="D570"/>
      <c r="E570"/>
      <c r="F570"/>
      <c r="G570"/>
      <c r="H570"/>
      <c r="I570"/>
      <c r="J570"/>
      <c r="K570"/>
    </row>
    <row r="571" spans="1:11" ht="15">
      <c r="A571"/>
      <c r="B571"/>
      <c r="C571"/>
      <c r="D571"/>
      <c r="E571"/>
      <c r="F571"/>
      <c r="G571"/>
      <c r="H571"/>
      <c r="I571"/>
      <c r="J571"/>
      <c r="K571"/>
    </row>
    <row r="572" spans="1:11" ht="15">
      <c r="A572"/>
      <c r="B572"/>
      <c r="C572"/>
      <c r="D572"/>
      <c r="E572"/>
      <c r="F572"/>
      <c r="G572"/>
      <c r="H572"/>
      <c r="I572"/>
      <c r="J572"/>
      <c r="K572"/>
    </row>
    <row r="573" spans="1:11" ht="15">
      <c r="A573"/>
      <c r="B573"/>
      <c r="C573"/>
      <c r="D573"/>
      <c r="E573"/>
      <c r="F573"/>
      <c r="G573"/>
      <c r="H573"/>
      <c r="I573"/>
      <c r="J573"/>
      <c r="K573"/>
    </row>
    <row r="574" spans="1:11" ht="15">
      <c r="A574"/>
      <c r="B574"/>
      <c r="C574"/>
      <c r="D574"/>
      <c r="E574"/>
      <c r="F574"/>
      <c r="G574"/>
      <c r="H574"/>
      <c r="I574"/>
      <c r="J574"/>
      <c r="K574"/>
    </row>
    <row r="575" spans="1:11" ht="15">
      <c r="A575"/>
      <c r="B575"/>
      <c r="C575"/>
      <c r="D575"/>
      <c r="E575"/>
      <c r="F575"/>
      <c r="G575"/>
      <c r="H575"/>
      <c r="I575"/>
      <c r="J575"/>
      <c r="K575"/>
    </row>
    <row r="576" spans="1:11" ht="15">
      <c r="A576"/>
      <c r="B576"/>
      <c r="C576"/>
      <c r="D576"/>
      <c r="E576"/>
      <c r="F576"/>
      <c r="G576"/>
      <c r="H576"/>
      <c r="I576"/>
      <c r="J576"/>
      <c r="K576"/>
    </row>
    <row r="577" spans="1:11" ht="15">
      <c r="A577"/>
      <c r="B577"/>
      <c r="C577"/>
      <c r="D577"/>
      <c r="E577"/>
      <c r="F577"/>
      <c r="G577"/>
      <c r="H577"/>
      <c r="I577"/>
      <c r="J577"/>
      <c r="K577"/>
    </row>
    <row r="578" spans="1:11" ht="15">
      <c r="A578"/>
      <c r="B578"/>
      <c r="C578"/>
      <c r="D578"/>
      <c r="E578"/>
      <c r="F578"/>
      <c r="G578"/>
      <c r="H578"/>
      <c r="I578"/>
      <c r="J578"/>
      <c r="K578"/>
    </row>
    <row r="579" spans="1:11" ht="15">
      <c r="A579"/>
      <c r="B579"/>
      <c r="C579"/>
      <c r="D579"/>
      <c r="E579"/>
      <c r="F579"/>
      <c r="G579"/>
      <c r="H579"/>
      <c r="I579"/>
      <c r="J579"/>
      <c r="K579"/>
    </row>
    <row r="580" spans="1:11" ht="15">
      <c r="A580"/>
      <c r="B580"/>
      <c r="C580"/>
      <c r="D580"/>
      <c r="E580"/>
      <c r="F580"/>
      <c r="G580"/>
      <c r="H580"/>
      <c r="I580"/>
      <c r="J580"/>
      <c r="K580"/>
    </row>
    <row r="581" spans="1:11" ht="15">
      <c r="A581"/>
      <c r="B581"/>
      <c r="C581"/>
      <c r="D581"/>
      <c r="E581"/>
      <c r="F581"/>
      <c r="G581"/>
      <c r="H581"/>
      <c r="I581"/>
      <c r="J581"/>
      <c r="K581"/>
    </row>
    <row r="582" spans="1:11" ht="15">
      <c r="A582"/>
      <c r="B582"/>
      <c r="C582"/>
      <c r="D582"/>
      <c r="E582"/>
      <c r="F582"/>
      <c r="G582"/>
      <c r="H582"/>
      <c r="I582"/>
      <c r="J582"/>
      <c r="K582"/>
    </row>
    <row r="583" spans="1:11" ht="15">
      <c r="A583"/>
      <c r="B583"/>
      <c r="C583"/>
      <c r="D583"/>
      <c r="E583"/>
      <c r="F583"/>
      <c r="G583"/>
      <c r="H583"/>
      <c r="I583"/>
      <c r="J583"/>
      <c r="K583"/>
    </row>
    <row r="584" spans="1:11" ht="15">
      <c r="A584"/>
      <c r="B584"/>
      <c r="C584"/>
      <c r="D584"/>
      <c r="E584"/>
      <c r="F584"/>
      <c r="G584"/>
      <c r="H584"/>
      <c r="I584"/>
      <c r="J584"/>
      <c r="K584"/>
    </row>
    <row r="585" spans="1:11" ht="15">
      <c r="A585"/>
      <c r="B585"/>
      <c r="C585"/>
      <c r="D585"/>
      <c r="E585"/>
      <c r="F585"/>
      <c r="G585"/>
      <c r="H585"/>
      <c r="I585"/>
      <c r="J585"/>
      <c r="K585"/>
    </row>
    <row r="586" spans="1:11" ht="15">
      <c r="A586"/>
      <c r="B586"/>
      <c r="C586"/>
      <c r="D586"/>
      <c r="E586"/>
      <c r="F586"/>
      <c r="G586"/>
      <c r="H586"/>
      <c r="I586"/>
      <c r="J586"/>
      <c r="K586"/>
    </row>
    <row r="587" spans="1:11" ht="15">
      <c r="A587"/>
      <c r="B587"/>
      <c r="C587"/>
      <c r="D587"/>
      <c r="E587"/>
      <c r="F587"/>
      <c r="G587"/>
      <c r="H587"/>
      <c r="I587"/>
      <c r="J587"/>
      <c r="K587"/>
    </row>
    <row r="588" spans="1:11" ht="15">
      <c r="A588"/>
      <c r="B588"/>
      <c r="C588"/>
      <c r="D588"/>
      <c r="E588"/>
      <c r="F588"/>
      <c r="G588"/>
      <c r="H588"/>
      <c r="I588"/>
      <c r="J588"/>
      <c r="K588"/>
    </row>
    <row r="589" spans="1:11" ht="15">
      <c r="A589"/>
      <c r="B589"/>
      <c r="C589"/>
      <c r="D589"/>
      <c r="E589"/>
      <c r="F589"/>
      <c r="G589"/>
      <c r="H589"/>
      <c r="I589"/>
      <c r="J589"/>
      <c r="K589"/>
    </row>
    <row r="590" spans="1:11" ht="15">
      <c r="A590"/>
      <c r="B590"/>
      <c r="C590"/>
      <c r="D590"/>
      <c r="E590"/>
      <c r="F590"/>
      <c r="G590"/>
      <c r="H590"/>
      <c r="I590"/>
      <c r="J590"/>
      <c r="K590"/>
    </row>
    <row r="591" spans="1:11" ht="15">
      <c r="A591"/>
      <c r="B591"/>
      <c r="C591"/>
      <c r="D591"/>
      <c r="E591"/>
      <c r="F591"/>
      <c r="G591"/>
      <c r="H591"/>
      <c r="I591"/>
      <c r="J591"/>
      <c r="K591"/>
    </row>
    <row r="592" spans="1:11" ht="15">
      <c r="A592"/>
      <c r="B592"/>
      <c r="C592"/>
      <c r="D592"/>
      <c r="E592"/>
      <c r="F592"/>
      <c r="G592"/>
      <c r="H592"/>
      <c r="I592"/>
      <c r="J592"/>
      <c r="K592"/>
    </row>
    <row r="593" spans="1:11" ht="15">
      <c r="A593"/>
      <c r="B593"/>
      <c r="C593"/>
      <c r="D593"/>
      <c r="E593"/>
      <c r="F593"/>
      <c r="G593"/>
      <c r="H593"/>
      <c r="I593"/>
      <c r="J593"/>
      <c r="K593"/>
    </row>
    <row r="594" spans="1:11" ht="15">
      <c r="A594"/>
      <c r="B594"/>
      <c r="C594"/>
      <c r="D594"/>
      <c r="E594"/>
      <c r="F594"/>
      <c r="G594"/>
      <c r="H594"/>
      <c r="I594"/>
      <c r="J594"/>
      <c r="K594"/>
    </row>
    <row r="595" spans="1:11" ht="15">
      <c r="A595"/>
      <c r="B595"/>
      <c r="C595"/>
      <c r="D595"/>
      <c r="E595"/>
      <c r="F595"/>
      <c r="G595"/>
      <c r="H595"/>
      <c r="I595"/>
      <c r="J595"/>
      <c r="K595"/>
    </row>
    <row r="596" spans="1:11" ht="15">
      <c r="A596"/>
      <c r="B596"/>
      <c r="C596"/>
      <c r="D596"/>
      <c r="E596"/>
      <c r="F596"/>
      <c r="G596"/>
      <c r="H596"/>
      <c r="I596"/>
      <c r="J596"/>
      <c r="K596"/>
    </row>
    <row r="597" spans="1:11" ht="15">
      <c r="A597"/>
      <c r="B597"/>
      <c r="C597"/>
      <c r="D597"/>
      <c r="E597"/>
      <c r="F597"/>
      <c r="G597"/>
      <c r="H597"/>
      <c r="I597"/>
      <c r="J597"/>
      <c r="K597"/>
    </row>
    <row r="598" spans="1:11" ht="15">
      <c r="A598"/>
      <c r="B598"/>
      <c r="C598"/>
      <c r="D598"/>
      <c r="E598"/>
      <c r="F598"/>
      <c r="G598"/>
      <c r="H598"/>
      <c r="I598"/>
      <c r="J598"/>
      <c r="K598"/>
    </row>
    <row r="599" spans="1:11" ht="15">
      <c r="A599"/>
      <c r="B599"/>
      <c r="C599"/>
      <c r="D599"/>
      <c r="E599"/>
      <c r="F599"/>
      <c r="G599"/>
      <c r="H599"/>
      <c r="I599"/>
      <c r="J599"/>
      <c r="K599"/>
    </row>
    <row r="600" spans="1:11" ht="15">
      <c r="A600"/>
      <c r="B600"/>
      <c r="C600"/>
      <c r="D600"/>
      <c r="E600"/>
      <c r="F600"/>
      <c r="G600"/>
      <c r="H600"/>
      <c r="I600"/>
      <c r="J600"/>
      <c r="K600"/>
    </row>
    <row r="601" spans="1:11" ht="15">
      <c r="A601"/>
      <c r="B601"/>
      <c r="C601"/>
      <c r="D601"/>
      <c r="E601"/>
      <c r="F601"/>
      <c r="G601"/>
      <c r="H601"/>
      <c r="I601"/>
      <c r="J601"/>
      <c r="K601"/>
    </row>
    <row r="602" spans="1:11" ht="15">
      <c r="A602"/>
      <c r="B602"/>
      <c r="C602"/>
      <c r="D602"/>
      <c r="E602"/>
      <c r="F602"/>
      <c r="G602"/>
      <c r="H602"/>
      <c r="I602"/>
      <c r="J602"/>
      <c r="K602"/>
    </row>
    <row r="603" spans="1:11" ht="15">
      <c r="A603"/>
      <c r="B603"/>
      <c r="C603"/>
      <c r="D603"/>
      <c r="E603"/>
      <c r="F603"/>
      <c r="G603"/>
      <c r="H603"/>
      <c r="I603"/>
      <c r="J603"/>
      <c r="K603"/>
    </row>
    <row r="604" spans="1:11" ht="15">
      <c r="A604"/>
      <c r="B604"/>
      <c r="C604"/>
      <c r="D604"/>
      <c r="E604"/>
      <c r="F604"/>
      <c r="G604"/>
      <c r="H604"/>
      <c r="I604"/>
      <c r="J604"/>
      <c r="K604"/>
    </row>
    <row r="605" spans="1:11" ht="15">
      <c r="A605"/>
      <c r="B605"/>
      <c r="C605"/>
      <c r="D605"/>
      <c r="E605"/>
      <c r="F605"/>
      <c r="G605"/>
      <c r="H605"/>
      <c r="I605"/>
      <c r="J605"/>
      <c r="K605"/>
    </row>
    <row r="606" spans="1:11" ht="15">
      <c r="A606"/>
      <c r="B606"/>
      <c r="C606"/>
      <c r="D606"/>
      <c r="E606"/>
      <c r="F606"/>
      <c r="G606"/>
      <c r="H606"/>
      <c r="I606"/>
      <c r="J606"/>
      <c r="K606"/>
    </row>
    <row r="607" spans="1:11" ht="15">
      <c r="A607"/>
      <c r="B607"/>
      <c r="C607"/>
      <c r="D607"/>
      <c r="E607"/>
      <c r="F607"/>
      <c r="G607"/>
      <c r="H607"/>
      <c r="I607"/>
      <c r="J607"/>
      <c r="K607"/>
    </row>
    <row r="608" spans="1:11" ht="15">
      <c r="A608"/>
      <c r="B608"/>
      <c r="C608"/>
      <c r="D608"/>
      <c r="E608"/>
      <c r="F608"/>
      <c r="G608"/>
      <c r="H608"/>
      <c r="I608"/>
      <c r="J608"/>
      <c r="K608"/>
    </row>
    <row r="609" spans="1:11" ht="15">
      <c r="A609"/>
      <c r="B609"/>
      <c r="C609"/>
      <c r="D609"/>
      <c r="E609"/>
      <c r="F609"/>
      <c r="G609"/>
      <c r="H609"/>
      <c r="I609"/>
      <c r="J609"/>
      <c r="K609"/>
    </row>
    <row r="610" spans="1:11" ht="15">
      <c r="A610"/>
      <c r="B610"/>
      <c r="C610"/>
      <c r="D610"/>
      <c r="E610"/>
      <c r="F610"/>
      <c r="G610"/>
      <c r="H610"/>
      <c r="I610"/>
      <c r="J610"/>
      <c r="K610"/>
    </row>
    <row r="611" spans="1:11" ht="15">
      <c r="A611"/>
      <c r="B611"/>
      <c r="C611"/>
      <c r="D611"/>
      <c r="E611"/>
      <c r="F611"/>
      <c r="G611"/>
      <c r="H611"/>
      <c r="I611"/>
      <c r="J611"/>
      <c r="K611"/>
    </row>
    <row r="612" spans="1:11" ht="15">
      <c r="A612"/>
      <c r="B612"/>
      <c r="C612"/>
      <c r="D612"/>
      <c r="E612"/>
      <c r="F612"/>
      <c r="G612"/>
      <c r="H612"/>
      <c r="I612"/>
      <c r="J612"/>
      <c r="K612"/>
    </row>
    <row r="613" spans="1:11" ht="15">
      <c r="A613"/>
      <c r="B613"/>
      <c r="C613"/>
      <c r="D613"/>
      <c r="E613"/>
      <c r="F613"/>
      <c r="G613"/>
      <c r="H613"/>
      <c r="I613"/>
      <c r="J613"/>
      <c r="K613"/>
    </row>
    <row r="614" spans="1:11" ht="15">
      <c r="A614"/>
      <c r="B614"/>
      <c r="C614"/>
      <c r="D614"/>
      <c r="E614"/>
      <c r="F614"/>
      <c r="G614"/>
      <c r="H614"/>
      <c r="I614"/>
      <c r="J614"/>
      <c r="K614"/>
    </row>
    <row r="615" spans="1:11" ht="15">
      <c r="A615"/>
      <c r="B615"/>
      <c r="C615"/>
      <c r="D615"/>
      <c r="E615"/>
      <c r="F615"/>
      <c r="G615"/>
      <c r="H615"/>
      <c r="I615"/>
      <c r="J615"/>
      <c r="K615"/>
    </row>
    <row r="616" spans="1:11" ht="15">
      <c r="A616"/>
      <c r="B616"/>
      <c r="C616"/>
      <c r="D616"/>
      <c r="E616"/>
      <c r="F616"/>
      <c r="G616"/>
      <c r="H616"/>
      <c r="I616"/>
      <c r="J616"/>
      <c r="K616"/>
    </row>
    <row r="617" spans="1:11" ht="15">
      <c r="A617"/>
      <c r="B617"/>
      <c r="C617"/>
      <c r="D617"/>
      <c r="E617"/>
      <c r="F617"/>
      <c r="G617"/>
      <c r="H617"/>
      <c r="I617"/>
      <c r="J617"/>
      <c r="K617"/>
    </row>
    <row r="618" spans="1:11" ht="15">
      <c r="A618"/>
      <c r="B618"/>
      <c r="C618"/>
      <c r="D618"/>
      <c r="E618"/>
      <c r="F618"/>
      <c r="G618"/>
      <c r="H618"/>
      <c r="I618"/>
      <c r="J618"/>
      <c r="K618"/>
    </row>
    <row r="619" spans="1:11" ht="15">
      <c r="A619"/>
      <c r="B619"/>
      <c r="C619"/>
      <c r="D619"/>
      <c r="E619"/>
      <c r="F619"/>
      <c r="G619"/>
      <c r="H619"/>
      <c r="I619"/>
      <c r="J619"/>
      <c r="K619"/>
    </row>
    <row r="620" spans="1:11" ht="15">
      <c r="A620"/>
      <c r="B620"/>
      <c r="C620"/>
      <c r="D620"/>
      <c r="E620"/>
      <c r="F620"/>
      <c r="G620"/>
      <c r="H620"/>
      <c r="I620"/>
      <c r="J620"/>
      <c r="K620"/>
    </row>
    <row r="621" spans="1:11" ht="15">
      <c r="A621"/>
      <c r="B621"/>
      <c r="C621"/>
      <c r="D621"/>
      <c r="E621"/>
      <c r="F621"/>
      <c r="G621"/>
      <c r="H621"/>
      <c r="I621"/>
      <c r="J621"/>
      <c r="K621"/>
    </row>
    <row r="622" spans="1:11" ht="15">
      <c r="A622"/>
      <c r="B622"/>
      <c r="C622"/>
      <c r="D622"/>
      <c r="E622"/>
      <c r="F622"/>
      <c r="G622"/>
      <c r="H622"/>
      <c r="I622"/>
      <c r="J622"/>
      <c r="K622"/>
    </row>
    <row r="623" spans="1:11" ht="15">
      <c r="A623"/>
      <c r="B623"/>
      <c r="C623"/>
      <c r="D623"/>
      <c r="E623"/>
      <c r="F623"/>
      <c r="G623"/>
      <c r="H623"/>
      <c r="I623"/>
      <c r="J623"/>
      <c r="K623"/>
    </row>
    <row r="624" spans="1:11" ht="15">
      <c r="A624"/>
      <c r="B624"/>
      <c r="C624"/>
      <c r="D624"/>
      <c r="E624"/>
      <c r="F624"/>
      <c r="G624"/>
      <c r="H624"/>
      <c r="I624"/>
      <c r="J624"/>
      <c r="K624"/>
    </row>
    <row r="625" spans="1:11" ht="15">
      <c r="A625"/>
      <c r="B625"/>
      <c r="C625"/>
      <c r="D625"/>
      <c r="E625"/>
      <c r="F625"/>
      <c r="G625"/>
      <c r="H625"/>
      <c r="I625"/>
      <c r="J625"/>
      <c r="K625"/>
    </row>
    <row r="626" spans="1:11" ht="15">
      <c r="A626"/>
      <c r="B626"/>
      <c r="C626"/>
      <c r="D626"/>
      <c r="E626"/>
      <c r="F626"/>
      <c r="G626"/>
      <c r="H626"/>
      <c r="I626"/>
      <c r="J626"/>
      <c r="K626"/>
    </row>
    <row r="627" spans="1:11" ht="15">
      <c r="A627"/>
      <c r="B627"/>
      <c r="C627"/>
      <c r="D627"/>
      <c r="E627"/>
      <c r="F627"/>
      <c r="G627"/>
      <c r="H627"/>
      <c r="I627"/>
      <c r="J627"/>
      <c r="K627"/>
    </row>
    <row r="628" spans="1:11" ht="15">
      <c r="A628"/>
      <c r="B628"/>
      <c r="C628"/>
      <c r="D628"/>
      <c r="E628"/>
      <c r="F628"/>
      <c r="G628"/>
      <c r="H628"/>
      <c r="I628"/>
      <c r="J628"/>
      <c r="K628"/>
    </row>
    <row r="629" spans="1:11" ht="15">
      <c r="A629"/>
      <c r="B629"/>
      <c r="C629"/>
      <c r="D629"/>
      <c r="E629"/>
      <c r="F629"/>
      <c r="G629"/>
      <c r="H629"/>
      <c r="I629"/>
      <c r="J629"/>
      <c r="K629"/>
    </row>
    <row r="630" spans="1:11" ht="15">
      <c r="A630"/>
      <c r="B630"/>
      <c r="C630"/>
      <c r="D630"/>
      <c r="E630"/>
      <c r="F630"/>
      <c r="G630"/>
      <c r="H630"/>
      <c r="I630"/>
      <c r="J630"/>
      <c r="K630"/>
    </row>
    <row r="631" spans="1:11" ht="15">
      <c r="A631"/>
      <c r="B631"/>
      <c r="C631"/>
      <c r="D631"/>
      <c r="E631"/>
      <c r="F631"/>
      <c r="G631"/>
      <c r="H631"/>
      <c r="I631"/>
      <c r="J631"/>
      <c r="K631"/>
    </row>
    <row r="632" spans="1:11" ht="15">
      <c r="A632"/>
      <c r="B632"/>
      <c r="C632"/>
      <c r="D632"/>
      <c r="E632"/>
      <c r="F632"/>
      <c r="G632"/>
      <c r="H632"/>
      <c r="I632"/>
      <c r="J632"/>
      <c r="K632"/>
    </row>
    <row r="633" spans="1:11" ht="15">
      <c r="A633"/>
      <c r="B633"/>
      <c r="C633"/>
      <c r="D633"/>
      <c r="E633"/>
      <c r="F633"/>
      <c r="G633"/>
      <c r="H633"/>
      <c r="I633"/>
      <c r="J633"/>
      <c r="K633"/>
    </row>
    <row r="634" spans="1:11" ht="15">
      <c r="A634"/>
      <c r="B634"/>
      <c r="C634"/>
      <c r="D634"/>
      <c r="E634"/>
      <c r="F634"/>
      <c r="G634"/>
      <c r="H634"/>
      <c r="I634"/>
      <c r="J634"/>
      <c r="K634"/>
    </row>
    <row r="635" spans="1:11" ht="15">
      <c r="A635"/>
      <c r="B635"/>
      <c r="C635"/>
      <c r="D635"/>
      <c r="E635"/>
      <c r="F635"/>
      <c r="G635"/>
      <c r="H635"/>
      <c r="I635"/>
      <c r="J635"/>
      <c r="K635"/>
    </row>
    <row r="636" spans="1:11" ht="15">
      <c r="A636"/>
      <c r="B636"/>
      <c r="C636"/>
      <c r="D636"/>
      <c r="E636"/>
      <c r="F636"/>
      <c r="G636"/>
      <c r="H636"/>
      <c r="I636"/>
      <c r="J636"/>
      <c r="K636"/>
    </row>
    <row r="637" spans="1:11" ht="15">
      <c r="A637"/>
      <c r="B637"/>
      <c r="C637"/>
      <c r="D637"/>
      <c r="E637"/>
      <c r="F637"/>
      <c r="G637"/>
      <c r="H637"/>
      <c r="I637"/>
      <c r="J637"/>
      <c r="K637"/>
    </row>
    <row r="638" spans="1:11" ht="15">
      <c r="A638"/>
      <c r="B638"/>
      <c r="C638"/>
      <c r="D638"/>
      <c r="E638"/>
      <c r="F638"/>
      <c r="G638"/>
      <c r="H638"/>
      <c r="I638"/>
      <c r="J638"/>
      <c r="K638"/>
    </row>
    <row r="639" spans="1:11" ht="15">
      <c r="A639"/>
      <c r="B639"/>
      <c r="C639"/>
      <c r="D639"/>
      <c r="E639"/>
      <c r="F639"/>
      <c r="G639"/>
      <c r="H639"/>
      <c r="I639"/>
      <c r="J639"/>
      <c r="K639"/>
    </row>
    <row r="640" spans="1:11" ht="15">
      <c r="A640"/>
      <c r="B640"/>
      <c r="C640"/>
      <c r="D640"/>
      <c r="E640"/>
      <c r="F640"/>
      <c r="G640"/>
      <c r="H640"/>
      <c r="I640"/>
      <c r="J640"/>
      <c r="K640"/>
    </row>
    <row r="641" spans="1:11" ht="15">
      <c r="A641"/>
      <c r="B641"/>
      <c r="C641"/>
      <c r="D641"/>
      <c r="E641"/>
      <c r="F641"/>
      <c r="G641"/>
      <c r="H641"/>
      <c r="I641"/>
      <c r="J641"/>
      <c r="K641"/>
    </row>
    <row r="642" spans="1:11" ht="15">
      <c r="A642"/>
      <c r="B642"/>
      <c r="C642"/>
      <c r="D642"/>
      <c r="E642"/>
      <c r="F642"/>
      <c r="G642"/>
      <c r="H642"/>
      <c r="I642"/>
      <c r="J642"/>
      <c r="K642"/>
    </row>
    <row r="643" spans="1:11" ht="15">
      <c r="A643"/>
      <c r="B643"/>
      <c r="C643"/>
      <c r="D643"/>
      <c r="E643"/>
      <c r="F643"/>
      <c r="G643"/>
      <c r="H643"/>
      <c r="I643"/>
      <c r="J643"/>
      <c r="K643"/>
    </row>
    <row r="644" spans="1:11" ht="15">
      <c r="A644"/>
      <c r="B644"/>
      <c r="C644"/>
      <c r="D644"/>
      <c r="E644"/>
      <c r="F644"/>
      <c r="G644"/>
      <c r="H644"/>
      <c r="I644"/>
      <c r="J644"/>
      <c r="K644"/>
    </row>
    <row r="645" spans="1:11" ht="15">
      <c r="A645"/>
      <c r="B645"/>
      <c r="C645"/>
      <c r="D645"/>
      <c r="E645"/>
      <c r="F645"/>
      <c r="G645"/>
      <c r="H645"/>
      <c r="I645"/>
      <c r="J645"/>
      <c r="K645"/>
    </row>
    <row r="646" spans="1:11" ht="15">
      <c r="A646"/>
      <c r="B646"/>
      <c r="C646"/>
      <c r="D646"/>
      <c r="E646"/>
      <c r="F646"/>
      <c r="G646"/>
      <c r="H646"/>
      <c r="I646"/>
      <c r="J646"/>
      <c r="K646"/>
    </row>
    <row r="647" spans="1:11" ht="15">
      <c r="A647"/>
      <c r="B647"/>
      <c r="C647"/>
      <c r="D647"/>
      <c r="E647"/>
      <c r="F647"/>
      <c r="G647"/>
      <c r="H647"/>
      <c r="I647"/>
      <c r="J647"/>
      <c r="K647"/>
    </row>
    <row r="648" spans="1:11" ht="15">
      <c r="A648"/>
      <c r="B648"/>
      <c r="C648"/>
      <c r="D648"/>
      <c r="E648"/>
      <c r="F648"/>
      <c r="G648"/>
      <c r="H648"/>
      <c r="I648"/>
      <c r="J648"/>
      <c r="K648"/>
    </row>
    <row r="649" spans="1:11" ht="15">
      <c r="A649"/>
      <c r="B649"/>
      <c r="C649"/>
      <c r="D649"/>
      <c r="E649"/>
      <c r="F649"/>
      <c r="G649"/>
      <c r="H649"/>
      <c r="I649"/>
      <c r="J649"/>
      <c r="K649"/>
    </row>
    <row r="650" spans="1:11" ht="15">
      <c r="A650"/>
      <c r="B650"/>
      <c r="C650"/>
      <c r="D650"/>
      <c r="E650"/>
      <c r="F650"/>
      <c r="G650"/>
      <c r="H650"/>
      <c r="I650"/>
      <c r="J650"/>
      <c r="K650"/>
    </row>
    <row r="651" spans="1:11" ht="15">
      <c r="A651"/>
      <c r="B651"/>
      <c r="C651"/>
      <c r="D651"/>
      <c r="E651"/>
      <c r="F651"/>
      <c r="G651"/>
      <c r="H651"/>
      <c r="I651"/>
      <c r="J651"/>
      <c r="K651"/>
    </row>
    <row r="652" spans="1:11" ht="15">
      <c r="A652"/>
      <c r="B652"/>
      <c r="C652"/>
      <c r="D652"/>
      <c r="E652"/>
      <c r="F652"/>
      <c r="G652"/>
      <c r="H652"/>
      <c r="I652"/>
      <c r="J652"/>
      <c r="K652"/>
    </row>
    <row r="653" spans="1:11" ht="15">
      <c r="A653"/>
      <c r="B653"/>
      <c r="C653"/>
      <c r="D653"/>
      <c r="E653"/>
      <c r="F653"/>
      <c r="G653"/>
      <c r="H653"/>
      <c r="I653"/>
      <c r="J653"/>
      <c r="K653"/>
    </row>
    <row r="654" spans="1:11" ht="15">
      <c r="A654"/>
      <c r="B654"/>
      <c r="C654"/>
      <c r="D654"/>
      <c r="E654"/>
      <c r="F654"/>
      <c r="G654"/>
      <c r="H654"/>
      <c r="I654"/>
      <c r="J654"/>
      <c r="K654"/>
    </row>
    <row r="655" spans="1:11" ht="15">
      <c r="A655"/>
      <c r="B655"/>
      <c r="C655"/>
      <c r="D655"/>
      <c r="E655"/>
      <c r="F655"/>
      <c r="G655"/>
      <c r="H655"/>
      <c r="I655"/>
      <c r="J655"/>
      <c r="K655"/>
    </row>
    <row r="656" spans="1:11" ht="15">
      <c r="A656"/>
      <c r="B656"/>
      <c r="C656"/>
      <c r="D656"/>
      <c r="E656"/>
      <c r="F656"/>
      <c r="G656"/>
      <c r="H656"/>
      <c r="I656"/>
      <c r="J656"/>
      <c r="K656"/>
    </row>
    <row r="657" spans="1:11" ht="15">
      <c r="A657"/>
      <c r="B657"/>
      <c r="C657"/>
      <c r="D657"/>
      <c r="E657"/>
      <c r="F657"/>
      <c r="G657"/>
      <c r="H657"/>
      <c r="I657"/>
      <c r="J657"/>
      <c r="K657"/>
    </row>
    <row r="658" spans="1:11" ht="15">
      <c r="A658"/>
      <c r="B658"/>
      <c r="C658"/>
      <c r="D658"/>
      <c r="E658"/>
      <c r="F658"/>
      <c r="G658"/>
      <c r="H658"/>
      <c r="I658"/>
      <c r="J658"/>
      <c r="K658"/>
    </row>
    <row r="659" spans="1:11" ht="15">
      <c r="A659"/>
      <c r="B659"/>
      <c r="C659"/>
      <c r="D659"/>
      <c r="E659"/>
      <c r="F659"/>
      <c r="G659"/>
      <c r="H659"/>
      <c r="I659"/>
      <c r="J659"/>
      <c r="K659"/>
    </row>
    <row r="660" spans="1:11" ht="15">
      <c r="A660"/>
      <c r="B660"/>
      <c r="C660"/>
      <c r="D660"/>
      <c r="E660"/>
      <c r="F660"/>
      <c r="G660"/>
      <c r="H660"/>
      <c r="I660"/>
      <c r="J660"/>
      <c r="K660"/>
    </row>
    <row r="661" spans="1:11" ht="15">
      <c r="A661"/>
      <c r="B661"/>
      <c r="C661"/>
      <c r="D661"/>
      <c r="E661"/>
      <c r="F661"/>
      <c r="G661"/>
      <c r="H661"/>
      <c r="I661"/>
      <c r="J661"/>
      <c r="K661"/>
    </row>
    <row r="662" spans="1:11" ht="15">
      <c r="A662"/>
      <c r="B662"/>
      <c r="C662"/>
      <c r="D662"/>
      <c r="E662"/>
      <c r="F662"/>
      <c r="G662"/>
      <c r="H662"/>
      <c r="I662"/>
      <c r="J662"/>
      <c r="K662"/>
    </row>
    <row r="663" spans="1:11" ht="15">
      <c r="A663"/>
      <c r="B663"/>
      <c r="C663"/>
      <c r="D663"/>
      <c r="E663"/>
      <c r="F663"/>
      <c r="G663"/>
      <c r="H663"/>
      <c r="I663"/>
      <c r="J663"/>
      <c r="K663"/>
    </row>
    <row r="664" spans="1:11" ht="15">
      <c r="A664"/>
      <c r="B664"/>
      <c r="C664"/>
      <c r="D664"/>
      <c r="E664"/>
      <c r="F664"/>
      <c r="G664"/>
      <c r="H664"/>
      <c r="I664"/>
      <c r="J664"/>
      <c r="K664"/>
    </row>
    <row r="665" spans="1:11" ht="15">
      <c r="A665"/>
      <c r="B665"/>
      <c r="C665"/>
      <c r="D665"/>
      <c r="E665"/>
      <c r="F665"/>
      <c r="G665"/>
      <c r="H665"/>
      <c r="I665"/>
      <c r="J665"/>
      <c r="K665"/>
    </row>
    <row r="666" spans="1:11" ht="15">
      <c r="A666"/>
      <c r="B666"/>
      <c r="C666"/>
      <c r="D666"/>
      <c r="E666"/>
      <c r="F666"/>
      <c r="G666"/>
      <c r="H666"/>
      <c r="I666"/>
      <c r="J666"/>
      <c r="K666"/>
    </row>
    <row r="667" spans="1:11" ht="15">
      <c r="A667"/>
      <c r="B667"/>
      <c r="C667"/>
      <c r="D667"/>
      <c r="E667"/>
      <c r="F667"/>
      <c r="G667"/>
      <c r="H667"/>
      <c r="I667"/>
      <c r="J667"/>
      <c r="K667"/>
    </row>
    <row r="668" spans="1:11" ht="15">
      <c r="A668"/>
      <c r="B668"/>
      <c r="C668"/>
      <c r="D668"/>
      <c r="E668"/>
      <c r="F668"/>
      <c r="G668"/>
      <c r="H668"/>
      <c r="I668"/>
      <c r="J668"/>
      <c r="K668"/>
    </row>
    <row r="669" spans="1:11" ht="15">
      <c r="A669"/>
      <c r="B669"/>
      <c r="C669"/>
      <c r="D669"/>
      <c r="E669"/>
      <c r="F669"/>
      <c r="G669"/>
      <c r="H669"/>
      <c r="I669"/>
      <c r="J669"/>
      <c r="K669"/>
    </row>
    <row r="670" spans="1:11" ht="15">
      <c r="A670"/>
      <c r="B670"/>
      <c r="C670"/>
      <c r="D670"/>
      <c r="E670"/>
      <c r="F670"/>
      <c r="G670"/>
      <c r="H670"/>
      <c r="I670"/>
      <c r="J670"/>
      <c r="K670"/>
    </row>
    <row r="671" spans="1:11" ht="15">
      <c r="A671"/>
      <c r="B671"/>
      <c r="C671"/>
      <c r="D671"/>
      <c r="E671"/>
      <c r="F671"/>
      <c r="G671"/>
      <c r="H671"/>
      <c r="I671"/>
      <c r="J671"/>
      <c r="K671"/>
    </row>
    <row r="672" spans="1:11" ht="15">
      <c r="A672"/>
      <c r="B672"/>
      <c r="C672"/>
      <c r="D672"/>
      <c r="E672"/>
      <c r="F672"/>
      <c r="G672"/>
      <c r="H672"/>
      <c r="I672"/>
      <c r="J672"/>
      <c r="K672"/>
    </row>
    <row r="673" spans="1:11" ht="15">
      <c r="A673"/>
      <c r="B673"/>
      <c r="C673"/>
      <c r="D673"/>
      <c r="E673"/>
      <c r="F673"/>
      <c r="G673"/>
      <c r="H673"/>
      <c r="I673"/>
      <c r="J673"/>
      <c r="K673"/>
    </row>
    <row r="674" spans="1:11" ht="15">
      <c r="A674"/>
      <c r="B674"/>
      <c r="C674"/>
      <c r="D674"/>
      <c r="E674"/>
      <c r="F674"/>
      <c r="G674"/>
      <c r="H674"/>
      <c r="I674"/>
      <c r="J674"/>
      <c r="K674"/>
    </row>
    <row r="675" spans="1:11" ht="15">
      <c r="A675"/>
      <c r="B675"/>
      <c r="C675"/>
      <c r="D675"/>
      <c r="E675"/>
      <c r="F675"/>
      <c r="G675"/>
      <c r="H675"/>
      <c r="I675"/>
      <c r="J675"/>
      <c r="K675"/>
    </row>
    <row r="676" spans="1:11" ht="15">
      <c r="A676"/>
      <c r="B676"/>
      <c r="C676"/>
      <c r="D676"/>
      <c r="E676"/>
      <c r="F676"/>
      <c r="G676"/>
      <c r="H676"/>
      <c r="I676"/>
      <c r="J676"/>
      <c r="K676"/>
    </row>
    <row r="677" spans="1:11" ht="15">
      <c r="A677"/>
      <c r="B677"/>
      <c r="C677"/>
      <c r="D677"/>
      <c r="E677"/>
      <c r="F677"/>
      <c r="G677"/>
      <c r="H677"/>
      <c r="I677"/>
      <c r="J677"/>
      <c r="K677"/>
    </row>
    <row r="678" spans="1:11" ht="15">
      <c r="A678"/>
      <c r="B678"/>
      <c r="C678"/>
      <c r="D678"/>
      <c r="E678"/>
      <c r="F678"/>
      <c r="G678"/>
      <c r="H678"/>
      <c r="I678"/>
      <c r="J678"/>
      <c r="K678"/>
    </row>
    <row r="679" spans="1:11" ht="15">
      <c r="A679"/>
      <c r="B679"/>
      <c r="C679"/>
      <c r="D679"/>
      <c r="E679"/>
      <c r="F679"/>
      <c r="G679"/>
      <c r="H679"/>
      <c r="I679"/>
      <c r="J679"/>
      <c r="K679"/>
    </row>
    <row r="680" spans="1:11" ht="15">
      <c r="A680"/>
      <c r="B680"/>
      <c r="C680"/>
      <c r="D680"/>
      <c r="E680"/>
      <c r="F680"/>
      <c r="G680"/>
      <c r="H680"/>
      <c r="I680"/>
      <c r="J680"/>
      <c r="K680"/>
    </row>
    <row r="681" spans="1:11" ht="15">
      <c r="A681"/>
      <c r="B681"/>
      <c r="C681"/>
      <c r="D681"/>
      <c r="E681"/>
      <c r="F681"/>
      <c r="G681"/>
      <c r="H681"/>
      <c r="I681"/>
      <c r="J681"/>
      <c r="K681"/>
    </row>
    <row r="682" spans="1:11" ht="15">
      <c r="A682"/>
      <c r="B682"/>
      <c r="C682"/>
      <c r="D682"/>
      <c r="E682"/>
      <c r="F682"/>
      <c r="G682"/>
      <c r="H682"/>
      <c r="I682"/>
      <c r="J682"/>
      <c r="K682"/>
    </row>
    <row r="683" spans="1:11" ht="15">
      <c r="A683"/>
      <c r="B683"/>
      <c r="C683"/>
      <c r="D683"/>
      <c r="E683"/>
      <c r="F683"/>
      <c r="G683"/>
      <c r="H683"/>
      <c r="I683"/>
      <c r="J683"/>
      <c r="K683"/>
    </row>
    <row r="684" spans="1:11" ht="15">
      <c r="A684"/>
      <c r="B684"/>
      <c r="C684"/>
      <c r="D684"/>
      <c r="E684"/>
      <c r="F684"/>
      <c r="G684"/>
      <c r="H684"/>
      <c r="I684"/>
      <c r="J684"/>
      <c r="K684"/>
    </row>
    <row r="685" spans="1:11" ht="15">
      <c r="A685"/>
      <c r="B685"/>
      <c r="C685"/>
      <c r="D685"/>
      <c r="E685"/>
      <c r="F685"/>
      <c r="G685"/>
      <c r="H685"/>
      <c r="I685"/>
      <c r="J685"/>
      <c r="K685"/>
    </row>
    <row r="686" spans="1:11" ht="15">
      <c r="A686"/>
      <c r="B686"/>
      <c r="C686"/>
      <c r="D686"/>
      <c r="E686"/>
      <c r="F686"/>
      <c r="G686"/>
      <c r="H686"/>
      <c r="I686"/>
      <c r="J686"/>
      <c r="K686"/>
    </row>
    <row r="687" spans="1:11" ht="15">
      <c r="A687"/>
      <c r="B687"/>
      <c r="C687"/>
      <c r="D687"/>
      <c r="E687"/>
      <c r="F687"/>
      <c r="G687"/>
      <c r="H687"/>
      <c r="I687"/>
      <c r="J687"/>
      <c r="K687"/>
    </row>
    <row r="688" spans="1:11" ht="15">
      <c r="A688"/>
      <c r="B688"/>
      <c r="C688"/>
      <c r="D688"/>
      <c r="E688"/>
      <c r="F688"/>
      <c r="G688"/>
      <c r="H688"/>
      <c r="I688"/>
      <c r="J688"/>
      <c r="K688"/>
    </row>
    <row r="689" spans="1:11" ht="15">
      <c r="A689"/>
      <c r="B689"/>
      <c r="C689"/>
      <c r="D689"/>
      <c r="E689"/>
      <c r="F689"/>
      <c r="G689"/>
      <c r="H689"/>
      <c r="I689"/>
      <c r="J689"/>
      <c r="K689"/>
    </row>
    <row r="690" spans="1:11" ht="15">
      <c r="A690"/>
      <c r="B690"/>
      <c r="C690"/>
      <c r="D690"/>
      <c r="E690"/>
      <c r="F690"/>
      <c r="G690"/>
      <c r="H690"/>
      <c r="I690"/>
      <c r="J690"/>
      <c r="K690"/>
    </row>
    <row r="691" spans="1:11" ht="15">
      <c r="A691"/>
      <c r="B691"/>
      <c r="C691"/>
      <c r="D691"/>
      <c r="E691"/>
      <c r="F691"/>
      <c r="G691"/>
      <c r="H691"/>
      <c r="I691"/>
      <c r="J691"/>
      <c r="K691"/>
    </row>
    <row r="692" spans="1:11" ht="15">
      <c r="A692"/>
      <c r="B692"/>
      <c r="C692"/>
      <c r="D692"/>
      <c r="E692"/>
      <c r="F692"/>
      <c r="G692"/>
      <c r="H692"/>
      <c r="I692"/>
      <c r="J692"/>
      <c r="K692"/>
    </row>
    <row r="693" spans="1:11" ht="15">
      <c r="A693"/>
      <c r="B693"/>
      <c r="C693"/>
      <c r="D693"/>
      <c r="E693"/>
      <c r="F693"/>
      <c r="G693"/>
      <c r="H693"/>
      <c r="I693"/>
      <c r="J693"/>
      <c r="K693"/>
    </row>
    <row r="694" spans="1:11" ht="15">
      <c r="A694"/>
      <c r="B694"/>
      <c r="C694"/>
      <c r="D694"/>
      <c r="E694"/>
      <c r="F694"/>
      <c r="G694"/>
      <c r="H694"/>
      <c r="I694"/>
      <c r="J694"/>
      <c r="K694"/>
    </row>
    <row r="695" spans="1:11" ht="15">
      <c r="A695"/>
      <c r="B695"/>
      <c r="C695"/>
      <c r="D695"/>
      <c r="E695"/>
      <c r="F695"/>
      <c r="G695"/>
      <c r="H695"/>
      <c r="I695"/>
      <c r="J695"/>
      <c r="K695"/>
    </row>
    <row r="696" spans="1:11" ht="15">
      <c r="A696"/>
      <c r="B696"/>
      <c r="C696"/>
      <c r="D696"/>
      <c r="E696"/>
      <c r="F696"/>
      <c r="G696"/>
      <c r="H696"/>
      <c r="I696"/>
      <c r="J696"/>
      <c r="K696"/>
    </row>
    <row r="697" spans="1:11" ht="15">
      <c r="A697"/>
      <c r="B697"/>
      <c r="C697"/>
      <c r="D697"/>
      <c r="E697"/>
      <c r="F697"/>
      <c r="G697"/>
      <c r="H697"/>
      <c r="I697"/>
      <c r="J697"/>
      <c r="K697"/>
    </row>
    <row r="698" spans="1:11" ht="15">
      <c r="A698"/>
      <c r="B698"/>
      <c r="C698"/>
      <c r="D698"/>
      <c r="E698"/>
      <c r="F698"/>
      <c r="G698"/>
      <c r="H698"/>
      <c r="I698"/>
      <c r="J698"/>
      <c r="K698"/>
    </row>
    <row r="699" spans="1:11" ht="15">
      <c r="A699"/>
      <c r="B699"/>
      <c r="C699"/>
      <c r="D699"/>
      <c r="E699"/>
      <c r="F699"/>
      <c r="G699"/>
      <c r="H699"/>
      <c r="I699"/>
      <c r="J699"/>
      <c r="K699"/>
    </row>
    <row r="700" spans="1:11" ht="15">
      <c r="A700"/>
      <c r="B700"/>
      <c r="C700"/>
      <c r="D700"/>
      <c r="E700"/>
      <c r="F700"/>
      <c r="G700"/>
      <c r="H700"/>
      <c r="I700"/>
      <c r="J700"/>
      <c r="K700"/>
    </row>
    <row r="701" spans="1:11" ht="15">
      <c r="A701"/>
      <c r="B701"/>
      <c r="C701"/>
      <c r="D701"/>
      <c r="E701"/>
      <c r="F701"/>
      <c r="G701"/>
      <c r="H701"/>
      <c r="I701"/>
      <c r="J701"/>
      <c r="K701"/>
    </row>
    <row r="702" spans="1:11" ht="15">
      <c r="A702"/>
      <c r="B702"/>
      <c r="C702"/>
      <c r="D702"/>
      <c r="E702"/>
      <c r="F702"/>
      <c r="G702"/>
      <c r="H702"/>
      <c r="I702"/>
      <c r="J702"/>
      <c r="K702"/>
    </row>
    <row r="703" spans="1:11" ht="15">
      <c r="A703"/>
      <c r="B703"/>
      <c r="C703"/>
      <c r="D703"/>
      <c r="E703"/>
      <c r="F703"/>
      <c r="G703"/>
      <c r="H703"/>
      <c r="I703"/>
      <c r="J703"/>
      <c r="K703"/>
    </row>
    <row r="704" spans="1:11" ht="15">
      <c r="A704"/>
      <c r="B704"/>
      <c r="C704"/>
      <c r="D704"/>
      <c r="E704"/>
      <c r="F704"/>
      <c r="G704"/>
      <c r="H704"/>
      <c r="I704"/>
      <c r="J704"/>
      <c r="K704"/>
    </row>
    <row r="705" spans="1:11" ht="15">
      <c r="A705"/>
      <c r="B705"/>
      <c r="C705"/>
      <c r="D705"/>
      <c r="E705"/>
      <c r="F705"/>
      <c r="G705"/>
      <c r="H705"/>
      <c r="I705"/>
      <c r="J705"/>
      <c r="K705"/>
    </row>
    <row r="706" spans="1:11" ht="15">
      <c r="A706"/>
      <c r="B706"/>
      <c r="C706"/>
      <c r="D706"/>
      <c r="E706"/>
      <c r="F706"/>
      <c r="G706"/>
      <c r="H706"/>
      <c r="I706"/>
      <c r="J706"/>
      <c r="K706"/>
    </row>
    <row r="707" spans="1:11" ht="15">
      <c r="A707"/>
      <c r="B707"/>
      <c r="C707"/>
      <c r="D707"/>
      <c r="E707"/>
      <c r="F707"/>
      <c r="G707"/>
      <c r="H707"/>
      <c r="I707"/>
      <c r="J707"/>
      <c r="K707"/>
    </row>
    <row r="708" spans="1:11" ht="15">
      <c r="A708"/>
      <c r="B708"/>
      <c r="C708"/>
      <c r="D708"/>
      <c r="E708"/>
      <c r="F708"/>
      <c r="G708"/>
      <c r="H708"/>
      <c r="I708"/>
      <c r="J708"/>
      <c r="K708"/>
    </row>
    <row r="709" spans="1:11" ht="15">
      <c r="A709"/>
      <c r="B709"/>
      <c r="C709"/>
      <c r="D709"/>
      <c r="E709"/>
      <c r="F709"/>
      <c r="G709"/>
      <c r="H709"/>
      <c r="I709"/>
      <c r="J709"/>
      <c r="K709"/>
    </row>
    <row r="710" spans="1:11" ht="15">
      <c r="A710"/>
      <c r="B710"/>
      <c r="C710"/>
      <c r="D710"/>
      <c r="E710"/>
      <c r="F710"/>
      <c r="G710"/>
      <c r="H710"/>
      <c r="I710"/>
      <c r="J710"/>
      <c r="K710"/>
    </row>
    <row r="711" spans="1:11" ht="15">
      <c r="A711"/>
      <c r="B711"/>
      <c r="C711"/>
      <c r="D711"/>
      <c r="E711"/>
      <c r="F711"/>
      <c r="G711"/>
      <c r="H711"/>
      <c r="I711"/>
      <c r="J711"/>
      <c r="K711"/>
    </row>
    <row r="712" spans="1:11" ht="15">
      <c r="A712"/>
      <c r="B712"/>
      <c r="C712"/>
      <c r="D712"/>
      <c r="E712"/>
      <c r="F712"/>
      <c r="G712"/>
      <c r="H712"/>
      <c r="I712"/>
      <c r="J712"/>
      <c r="K712"/>
    </row>
    <row r="713" spans="1:11" ht="15">
      <c r="A713"/>
      <c r="B713"/>
      <c r="C713"/>
      <c r="D713"/>
      <c r="E713"/>
      <c r="F713"/>
      <c r="G713"/>
      <c r="H713"/>
      <c r="I713"/>
      <c r="J713"/>
      <c r="K713"/>
    </row>
    <row r="714" spans="1:11" ht="15">
      <c r="A714"/>
      <c r="B714"/>
      <c r="C714"/>
      <c r="D714"/>
      <c r="E714"/>
      <c r="F714"/>
      <c r="G714"/>
      <c r="H714"/>
      <c r="I714"/>
      <c r="J714"/>
      <c r="K714"/>
    </row>
    <row r="715" spans="1:11" ht="15">
      <c r="A715"/>
      <c r="B715"/>
      <c r="C715"/>
      <c r="D715"/>
      <c r="E715"/>
      <c r="F715"/>
      <c r="G715"/>
      <c r="H715"/>
      <c r="I715"/>
      <c r="J715"/>
      <c r="K715"/>
    </row>
    <row r="716" spans="1:11" ht="15">
      <c r="A716"/>
      <c r="B716"/>
      <c r="C716"/>
      <c r="D716"/>
      <c r="E716"/>
      <c r="F716"/>
      <c r="G716"/>
      <c r="H716"/>
      <c r="I716"/>
      <c r="J716"/>
      <c r="K716"/>
    </row>
    <row r="717" spans="1:11" ht="15">
      <c r="A717"/>
      <c r="B717"/>
      <c r="C717"/>
      <c r="D717"/>
      <c r="E717"/>
      <c r="F717"/>
      <c r="G717"/>
      <c r="H717"/>
      <c r="I717"/>
      <c r="J717"/>
      <c r="K717"/>
    </row>
    <row r="718" spans="1:11" ht="15">
      <c r="A718"/>
      <c r="B718"/>
      <c r="C718"/>
      <c r="D718"/>
      <c r="E718"/>
      <c r="F718"/>
      <c r="G718"/>
      <c r="H718"/>
      <c r="I718"/>
      <c r="J718"/>
      <c r="K718"/>
    </row>
    <row r="719" spans="1:11" ht="15">
      <c r="A719"/>
      <c r="B719"/>
      <c r="C719"/>
      <c r="D719"/>
      <c r="E719"/>
      <c r="F719"/>
      <c r="G719"/>
      <c r="H719"/>
      <c r="I719"/>
      <c r="J719"/>
      <c r="K719"/>
    </row>
    <row r="720" spans="1:11" ht="15">
      <c r="A720"/>
      <c r="B720"/>
      <c r="C720"/>
      <c r="D720"/>
      <c r="E720"/>
      <c r="F720"/>
      <c r="G720"/>
      <c r="H720"/>
      <c r="I720"/>
      <c r="J720"/>
      <c r="K720"/>
    </row>
    <row r="721" spans="1:11" ht="15">
      <c r="A721"/>
      <c r="B721"/>
      <c r="C721"/>
      <c r="D721"/>
      <c r="E721"/>
      <c r="F721"/>
      <c r="G721"/>
      <c r="H721"/>
      <c r="I721"/>
      <c r="J721"/>
      <c r="K721"/>
    </row>
    <row r="722" spans="1:11" ht="15">
      <c r="A722"/>
      <c r="B722"/>
      <c r="C722"/>
      <c r="D722"/>
      <c r="E722"/>
      <c r="F722"/>
      <c r="G722"/>
      <c r="H722"/>
      <c r="I722"/>
      <c r="J722"/>
      <c r="K722"/>
    </row>
    <row r="723" spans="1:11" ht="15">
      <c r="A723"/>
      <c r="B723"/>
      <c r="C723"/>
      <c r="D723"/>
      <c r="E723"/>
      <c r="F723"/>
      <c r="G723"/>
      <c r="H723"/>
      <c r="I723"/>
      <c r="J723"/>
      <c r="K723"/>
    </row>
    <row r="724" spans="1:11" ht="15">
      <c r="A724"/>
      <c r="B724"/>
      <c r="C724"/>
      <c r="D724"/>
      <c r="E724"/>
      <c r="F724"/>
      <c r="G724"/>
      <c r="H724"/>
      <c r="I724"/>
      <c r="J724"/>
      <c r="K724"/>
    </row>
    <row r="725" spans="1:11" ht="15">
      <c r="A725"/>
      <c r="B725"/>
      <c r="C725"/>
      <c r="D725"/>
      <c r="E725"/>
      <c r="F725"/>
      <c r="G725"/>
      <c r="H725"/>
      <c r="I725"/>
      <c r="J725"/>
      <c r="K725"/>
    </row>
    <row r="726" spans="1:11" ht="15">
      <c r="A726"/>
      <c r="B726"/>
      <c r="C726"/>
      <c r="D726"/>
      <c r="E726"/>
      <c r="F726"/>
      <c r="G726"/>
      <c r="H726"/>
      <c r="I726"/>
      <c r="J726"/>
      <c r="K726"/>
    </row>
    <row r="727" spans="1:11" ht="15">
      <c r="A727"/>
      <c r="B727"/>
      <c r="C727"/>
      <c r="D727"/>
      <c r="E727"/>
      <c r="F727"/>
      <c r="G727"/>
      <c r="H727"/>
      <c r="I727"/>
      <c r="J727"/>
      <c r="K727"/>
    </row>
    <row r="728" spans="1:11" ht="15">
      <c r="A728"/>
      <c r="B728"/>
      <c r="C728"/>
      <c r="D728"/>
      <c r="E728"/>
      <c r="F728"/>
      <c r="G728"/>
      <c r="H728"/>
      <c r="I728"/>
      <c r="J728"/>
      <c r="K728"/>
    </row>
    <row r="729" spans="1:11" ht="15">
      <c r="A729"/>
      <c r="B729"/>
      <c r="C729"/>
      <c r="D729"/>
      <c r="E729"/>
      <c r="F729"/>
      <c r="G729"/>
      <c r="H729"/>
      <c r="I729"/>
      <c r="J729"/>
      <c r="K729"/>
    </row>
    <row r="730" spans="1:11" ht="15">
      <c r="A730"/>
      <c r="B730"/>
      <c r="C730"/>
      <c r="D730"/>
      <c r="E730"/>
      <c r="F730"/>
      <c r="G730"/>
      <c r="H730"/>
      <c r="I730"/>
      <c r="J730"/>
      <c r="K730"/>
    </row>
    <row r="731" spans="1:11" ht="15">
      <c r="A731"/>
      <c r="B731"/>
      <c r="C731"/>
      <c r="D731"/>
      <c r="E731"/>
      <c r="F731"/>
      <c r="G731"/>
      <c r="H731"/>
      <c r="I731"/>
      <c r="J731"/>
      <c r="K731"/>
    </row>
    <row r="732" spans="1:11" ht="15">
      <c r="A732"/>
      <c r="B732"/>
      <c r="C732"/>
      <c r="D732"/>
      <c r="E732"/>
      <c r="F732"/>
      <c r="G732"/>
      <c r="H732"/>
      <c r="I732"/>
      <c r="J732"/>
      <c r="K732"/>
    </row>
    <row r="733" spans="1:11" ht="15">
      <c r="A733"/>
      <c r="B733"/>
      <c r="C733"/>
      <c r="D733"/>
      <c r="E733"/>
      <c r="F733"/>
      <c r="G733"/>
      <c r="H733"/>
      <c r="I733"/>
      <c r="J733"/>
      <c r="K733"/>
    </row>
    <row r="734" spans="1:11" ht="15">
      <c r="A734"/>
      <c r="B734"/>
      <c r="C734"/>
      <c r="D734"/>
      <c r="E734"/>
      <c r="F734"/>
      <c r="G734"/>
      <c r="H734"/>
      <c r="I734"/>
      <c r="J734"/>
      <c r="K734"/>
    </row>
    <row r="735" spans="1:11" ht="15">
      <c r="A735"/>
      <c r="B735"/>
      <c r="C735"/>
      <c r="D735"/>
      <c r="E735"/>
      <c r="F735"/>
      <c r="G735"/>
      <c r="H735"/>
      <c r="I735"/>
      <c r="J735"/>
      <c r="K735"/>
    </row>
    <row r="736" spans="1:11" ht="15">
      <c r="A736"/>
      <c r="B736"/>
      <c r="C736"/>
      <c r="D736"/>
      <c r="E736"/>
      <c r="F736"/>
      <c r="G736"/>
      <c r="H736"/>
      <c r="I736"/>
      <c r="J736"/>
      <c r="K736"/>
    </row>
    <row r="737" spans="1:11" ht="15">
      <c r="A737"/>
      <c r="B737"/>
      <c r="C737"/>
      <c r="D737"/>
      <c r="E737"/>
      <c r="F737"/>
      <c r="G737"/>
      <c r="H737"/>
      <c r="I737"/>
      <c r="J737"/>
      <c r="K737"/>
    </row>
    <row r="738" spans="1:11" ht="15">
      <c r="A738"/>
      <c r="B738"/>
      <c r="C738"/>
      <c r="D738"/>
      <c r="E738"/>
      <c r="F738"/>
      <c r="G738"/>
      <c r="H738"/>
      <c r="I738"/>
      <c r="J738"/>
      <c r="K738"/>
    </row>
    <row r="739" spans="1:11" ht="15">
      <c r="A739"/>
      <c r="B739"/>
      <c r="C739"/>
      <c r="D739"/>
      <c r="E739"/>
      <c r="F739"/>
      <c r="G739"/>
      <c r="H739"/>
      <c r="I739"/>
      <c r="J739"/>
      <c r="K739"/>
    </row>
    <row r="740" spans="1:11" ht="15">
      <c r="A740"/>
      <c r="B740"/>
      <c r="C740"/>
      <c r="D740"/>
      <c r="E740"/>
      <c r="F740"/>
      <c r="G740"/>
      <c r="H740"/>
      <c r="I740"/>
      <c r="J740"/>
      <c r="K740"/>
    </row>
    <row r="741" spans="1:11" ht="15">
      <c r="A741"/>
      <c r="B741"/>
      <c r="C741"/>
      <c r="D741"/>
      <c r="E741"/>
      <c r="F741"/>
      <c r="G741"/>
      <c r="H741"/>
      <c r="I741"/>
      <c r="J741"/>
      <c r="K741"/>
    </row>
    <row r="742" spans="1:11" ht="15">
      <c r="A742"/>
      <c r="B742"/>
      <c r="C742"/>
      <c r="D742"/>
      <c r="E742"/>
      <c r="F742"/>
      <c r="G742"/>
      <c r="H742"/>
      <c r="I742"/>
      <c r="J742"/>
      <c r="K742"/>
    </row>
    <row r="743" spans="1:11" ht="15">
      <c r="A743"/>
      <c r="B743"/>
      <c r="C743"/>
      <c r="D743"/>
      <c r="E743"/>
      <c r="F743"/>
      <c r="G743"/>
      <c r="H743"/>
      <c r="I743"/>
      <c r="J743"/>
      <c r="K743"/>
    </row>
    <row r="744" spans="1:11" ht="15">
      <c r="A744"/>
      <c r="B744"/>
      <c r="C744"/>
      <c r="D744"/>
      <c r="E744"/>
      <c r="F744"/>
      <c r="G744"/>
      <c r="H744"/>
      <c r="I744"/>
      <c r="J744"/>
      <c r="K744"/>
    </row>
    <row r="745" spans="1:11" ht="15">
      <c r="A745"/>
      <c r="B745"/>
      <c r="C745"/>
      <c r="D745"/>
      <c r="E745"/>
      <c r="F745"/>
      <c r="G745"/>
      <c r="H745"/>
      <c r="I745"/>
      <c r="J745"/>
      <c r="K745"/>
    </row>
    <row r="746" spans="1:11" ht="15">
      <c r="A746"/>
      <c r="B746"/>
      <c r="C746"/>
      <c r="D746"/>
      <c r="E746"/>
      <c r="F746"/>
      <c r="G746"/>
      <c r="H746"/>
      <c r="I746"/>
      <c r="J746"/>
      <c r="K746"/>
    </row>
    <row r="747" spans="1:11" ht="15">
      <c r="A747"/>
      <c r="B747"/>
      <c r="C747"/>
      <c r="D747"/>
      <c r="E747"/>
      <c r="F747"/>
      <c r="G747"/>
      <c r="H747"/>
      <c r="I747"/>
      <c r="J747"/>
      <c r="K747"/>
    </row>
    <row r="748" spans="1:11" ht="15">
      <c r="A748"/>
      <c r="B748"/>
      <c r="C748"/>
      <c r="D748"/>
      <c r="E748"/>
      <c r="F748"/>
      <c r="G748"/>
      <c r="H748"/>
      <c r="I748"/>
      <c r="J748"/>
      <c r="K748"/>
    </row>
    <row r="749" spans="1:11" ht="15">
      <c r="A749"/>
      <c r="B749"/>
      <c r="C749"/>
      <c r="D749"/>
      <c r="E749"/>
      <c r="F749"/>
      <c r="G749"/>
      <c r="H749"/>
      <c r="I749"/>
      <c r="J749"/>
      <c r="K749"/>
    </row>
    <row r="750" spans="1:11" ht="15">
      <c r="A750"/>
      <c r="B750"/>
      <c r="C750"/>
      <c r="D750"/>
      <c r="E750"/>
      <c r="F750"/>
      <c r="G750"/>
      <c r="H750"/>
      <c r="I750"/>
      <c r="J750"/>
      <c r="K750"/>
    </row>
    <row r="751" spans="1:11" ht="15">
      <c r="A751"/>
      <c r="B751"/>
      <c r="C751"/>
      <c r="D751"/>
      <c r="E751"/>
      <c r="F751"/>
      <c r="G751"/>
      <c r="H751"/>
      <c r="I751"/>
      <c r="J751"/>
      <c r="K751"/>
    </row>
    <row r="752" spans="1:11" ht="15">
      <c r="A752"/>
      <c r="B752"/>
      <c r="C752"/>
      <c r="D752"/>
      <c r="E752"/>
      <c r="F752"/>
      <c r="G752"/>
      <c r="H752"/>
      <c r="I752"/>
      <c r="J752"/>
      <c r="K752"/>
    </row>
    <row r="753" spans="1:11" ht="15">
      <c r="A753"/>
      <c r="B753"/>
      <c r="C753"/>
      <c r="D753"/>
      <c r="E753"/>
      <c r="F753"/>
      <c r="G753"/>
      <c r="H753"/>
      <c r="I753"/>
      <c r="J753"/>
      <c r="K753"/>
    </row>
    <row r="754" spans="1:11" ht="15">
      <c r="A754"/>
      <c r="B754"/>
      <c r="C754"/>
      <c r="D754"/>
      <c r="E754"/>
      <c r="F754"/>
      <c r="G754"/>
      <c r="H754"/>
      <c r="I754"/>
      <c r="J754"/>
      <c r="K754"/>
    </row>
    <row r="755" spans="1:11" ht="15">
      <c r="A755"/>
      <c r="B755"/>
      <c r="C755"/>
      <c r="D755"/>
      <c r="E755"/>
      <c r="F755"/>
      <c r="G755"/>
      <c r="H755"/>
      <c r="I755"/>
      <c r="J755"/>
      <c r="K755"/>
    </row>
    <row r="756" spans="1:11" ht="15">
      <c r="A756"/>
      <c r="B756"/>
      <c r="C756"/>
      <c r="D756"/>
      <c r="E756"/>
      <c r="F756"/>
      <c r="G756"/>
      <c r="H756"/>
      <c r="I756"/>
      <c r="J756"/>
      <c r="K756"/>
    </row>
    <row r="757" spans="1:11" ht="15">
      <c r="A757"/>
      <c r="B757"/>
      <c r="C757"/>
      <c r="D757"/>
      <c r="E757"/>
      <c r="F757"/>
      <c r="G757"/>
      <c r="H757"/>
      <c r="I757"/>
      <c r="J757"/>
      <c r="K757"/>
    </row>
    <row r="758" spans="1:11" ht="15">
      <c r="A758"/>
      <c r="B758"/>
      <c r="C758"/>
      <c r="D758"/>
      <c r="E758"/>
      <c r="F758"/>
      <c r="G758"/>
      <c r="H758"/>
      <c r="I758"/>
      <c r="J758"/>
      <c r="K758"/>
    </row>
    <row r="759" spans="1:11" ht="15">
      <c r="A759"/>
      <c r="B759"/>
      <c r="C759"/>
      <c r="D759"/>
      <c r="E759"/>
      <c r="F759"/>
      <c r="G759"/>
      <c r="H759"/>
      <c r="I759"/>
      <c r="J759"/>
      <c r="K759"/>
    </row>
    <row r="760" spans="1:11" ht="15">
      <c r="A760"/>
      <c r="B760"/>
      <c r="C760"/>
      <c r="D760"/>
      <c r="E760"/>
      <c r="F760"/>
      <c r="G760"/>
      <c r="H760"/>
      <c r="I760"/>
      <c r="J760"/>
      <c r="K760"/>
    </row>
    <row r="761" spans="1:11" ht="15">
      <c r="A761"/>
      <c r="B761"/>
      <c r="C761"/>
      <c r="D761"/>
      <c r="E761"/>
      <c r="F761"/>
      <c r="G761"/>
      <c r="H761"/>
      <c r="I761"/>
      <c r="J761"/>
      <c r="K761"/>
    </row>
    <row r="762" spans="1:11" ht="15">
      <c r="A762"/>
      <c r="B762"/>
      <c r="C762"/>
      <c r="D762"/>
      <c r="E762"/>
      <c r="F762"/>
      <c r="G762"/>
      <c r="H762"/>
      <c r="I762"/>
      <c r="J762"/>
      <c r="K762"/>
    </row>
    <row r="763" spans="1:11" ht="15">
      <c r="A763"/>
      <c r="B763"/>
      <c r="C763"/>
      <c r="D763"/>
      <c r="E763"/>
      <c r="F763"/>
      <c r="G763"/>
      <c r="H763"/>
      <c r="I763"/>
      <c r="J763"/>
      <c r="K763"/>
    </row>
    <row r="764" spans="1:11" ht="15">
      <c r="A764"/>
      <c r="B764"/>
      <c r="C764"/>
      <c r="D764"/>
      <c r="E764"/>
      <c r="F764"/>
      <c r="G764"/>
      <c r="H764"/>
      <c r="I764"/>
      <c r="J764"/>
      <c r="K764"/>
    </row>
    <row r="765" spans="1:11" ht="15">
      <c r="A765"/>
      <c r="B765"/>
      <c r="C765"/>
      <c r="D765"/>
      <c r="E765"/>
      <c r="F765"/>
      <c r="G765"/>
      <c r="H765"/>
      <c r="I765"/>
      <c r="J765"/>
      <c r="K765"/>
    </row>
    <row r="766" spans="1:11" ht="15">
      <c r="A766"/>
      <c r="B766"/>
      <c r="C766"/>
      <c r="D766"/>
      <c r="E766"/>
      <c r="F766"/>
      <c r="G766"/>
      <c r="H766"/>
      <c r="I766"/>
      <c r="J766"/>
      <c r="K766"/>
    </row>
    <row r="767" spans="1:11" ht="15">
      <c r="A767"/>
      <c r="B767"/>
      <c r="C767"/>
      <c r="D767"/>
      <c r="E767"/>
      <c r="F767"/>
      <c r="G767"/>
      <c r="H767"/>
      <c r="I767"/>
      <c r="J767"/>
      <c r="K767"/>
    </row>
    <row r="768" spans="1:11" ht="15">
      <c r="A768"/>
      <c r="B768"/>
      <c r="C768"/>
      <c r="D768"/>
      <c r="E768"/>
      <c r="F768"/>
      <c r="G768"/>
      <c r="H768"/>
      <c r="I768"/>
      <c r="J768"/>
      <c r="K768"/>
    </row>
    <row r="769" spans="1:11" ht="15">
      <c r="A769"/>
      <c r="B769"/>
      <c r="C769"/>
      <c r="D769"/>
      <c r="E769"/>
      <c r="F769"/>
      <c r="G769"/>
      <c r="H769"/>
      <c r="I769"/>
      <c r="J769"/>
      <c r="K769"/>
    </row>
    <row r="770" spans="1:11" ht="15">
      <c r="A770"/>
      <c r="B770"/>
      <c r="C770"/>
      <c r="D770"/>
      <c r="E770"/>
      <c r="F770"/>
      <c r="G770"/>
      <c r="H770"/>
      <c r="I770"/>
      <c r="J770"/>
      <c r="K770"/>
    </row>
    <row r="771" spans="1:11" ht="15">
      <c r="A771"/>
      <c r="B771"/>
      <c r="C771"/>
      <c r="D771"/>
      <c r="E771"/>
      <c r="F771"/>
      <c r="G771"/>
      <c r="H771"/>
      <c r="I771"/>
      <c r="J771"/>
      <c r="K771"/>
    </row>
    <row r="772" spans="1:11" ht="15">
      <c r="A772"/>
      <c r="B772"/>
      <c r="C772"/>
      <c r="D772"/>
      <c r="E772"/>
      <c r="F772"/>
      <c r="G772"/>
      <c r="H772"/>
      <c r="I772"/>
      <c r="J772"/>
      <c r="K772"/>
    </row>
    <row r="773" spans="1:11" ht="15">
      <c r="A773"/>
      <c r="B773"/>
      <c r="C773"/>
      <c r="D773"/>
      <c r="E773"/>
      <c r="F773"/>
      <c r="G773"/>
      <c r="H773"/>
      <c r="I773"/>
      <c r="J773"/>
      <c r="K773"/>
    </row>
    <row r="774" spans="1:11" ht="15">
      <c r="A774"/>
      <c r="B774"/>
      <c r="C774"/>
      <c r="D774"/>
      <c r="E774"/>
      <c r="F774"/>
      <c r="G774"/>
      <c r="H774"/>
      <c r="I774"/>
      <c r="J774"/>
      <c r="K774"/>
    </row>
    <row r="775" spans="1:11" ht="15">
      <c r="A775"/>
      <c r="B775"/>
      <c r="C775"/>
      <c r="D775"/>
      <c r="E775"/>
      <c r="F775"/>
      <c r="G775"/>
      <c r="H775"/>
      <c r="I775"/>
      <c r="J775"/>
      <c r="K775"/>
    </row>
    <row r="776" spans="1:11" ht="15">
      <c r="A776"/>
      <c r="B776"/>
      <c r="C776"/>
      <c r="D776"/>
      <c r="E776"/>
      <c r="F776"/>
      <c r="G776"/>
      <c r="H776"/>
      <c r="I776"/>
      <c r="J776"/>
      <c r="K776"/>
    </row>
    <row r="777" spans="1:11" ht="15">
      <c r="A777"/>
      <c r="B777"/>
      <c r="C777"/>
      <c r="D777"/>
      <c r="E777"/>
      <c r="F777"/>
      <c r="G777"/>
      <c r="H777"/>
      <c r="I777"/>
      <c r="J777"/>
      <c r="K777"/>
    </row>
    <row r="778" spans="1:11" ht="15">
      <c r="A778"/>
      <c r="B778"/>
      <c r="C778"/>
      <c r="D778"/>
      <c r="E778"/>
      <c r="F778"/>
      <c r="G778"/>
      <c r="H778"/>
      <c r="I778"/>
      <c r="J778"/>
      <c r="K778"/>
    </row>
    <row r="779" spans="1:11" ht="15">
      <c r="A779"/>
      <c r="B779"/>
      <c r="C779"/>
      <c r="D779"/>
      <c r="E779"/>
      <c r="F779"/>
      <c r="G779"/>
      <c r="H779"/>
      <c r="I779"/>
      <c r="J779"/>
      <c r="K779"/>
    </row>
    <row r="780" spans="1:11" ht="15">
      <c r="A780"/>
      <c r="B780"/>
      <c r="C780"/>
      <c r="D780"/>
      <c r="E780"/>
      <c r="F780"/>
      <c r="G780"/>
      <c r="H780"/>
      <c r="I780"/>
      <c r="J780"/>
      <c r="K780"/>
    </row>
    <row r="781" spans="1:11" ht="15">
      <c r="A781"/>
      <c r="B781"/>
      <c r="C781"/>
      <c r="D781"/>
      <c r="E781"/>
      <c r="F781"/>
      <c r="G781"/>
      <c r="H781"/>
      <c r="I781"/>
      <c r="J781"/>
      <c r="K781"/>
    </row>
    <row r="782" spans="1:11" ht="15">
      <c r="A782"/>
      <c r="B782"/>
      <c r="C782"/>
      <c r="D782"/>
      <c r="E782"/>
      <c r="F782"/>
      <c r="G782"/>
      <c r="H782"/>
      <c r="I782"/>
      <c r="J782"/>
      <c r="K782"/>
    </row>
    <row r="783" spans="1:11" ht="15">
      <c r="A783"/>
      <c r="B783"/>
      <c r="C783"/>
      <c r="D783"/>
      <c r="E783"/>
      <c r="F783"/>
      <c r="G783"/>
      <c r="H783"/>
      <c r="I783"/>
      <c r="J783"/>
      <c r="K783"/>
    </row>
    <row r="784" spans="1:11" ht="15">
      <c r="A784"/>
      <c r="B784"/>
      <c r="C784"/>
      <c r="D784"/>
      <c r="E784"/>
      <c r="F784"/>
      <c r="G784"/>
      <c r="H784"/>
      <c r="I784"/>
      <c r="J784"/>
      <c r="K784"/>
    </row>
    <row r="785" spans="1:11" ht="15">
      <c r="A785"/>
      <c r="B785"/>
      <c r="C785"/>
      <c r="D785"/>
      <c r="E785"/>
      <c r="F785"/>
      <c r="G785"/>
      <c r="H785"/>
      <c r="I785"/>
      <c r="J785"/>
      <c r="K785"/>
    </row>
    <row r="786" spans="1:11" ht="15">
      <c r="A786"/>
      <c r="B786"/>
      <c r="C786"/>
      <c r="D786"/>
      <c r="E786"/>
      <c r="F786"/>
      <c r="G786"/>
      <c r="H786"/>
      <c r="I786"/>
      <c r="J786"/>
      <c r="K786"/>
    </row>
    <row r="787" spans="1:11" ht="15">
      <c r="A787"/>
      <c r="B787"/>
      <c r="C787"/>
      <c r="D787"/>
      <c r="E787"/>
      <c r="F787"/>
      <c r="G787"/>
      <c r="H787"/>
      <c r="I787"/>
      <c r="J787"/>
      <c r="K787"/>
    </row>
    <row r="788" spans="1:11" ht="15">
      <c r="A788"/>
      <c r="B788"/>
      <c r="C788"/>
      <c r="D788"/>
      <c r="E788"/>
      <c r="F788"/>
      <c r="G788"/>
      <c r="H788"/>
      <c r="I788"/>
      <c r="J788"/>
      <c r="K788"/>
    </row>
    <row r="789" spans="1:11" ht="15">
      <c r="A789"/>
      <c r="B789"/>
      <c r="C789"/>
      <c r="D789"/>
      <c r="E789"/>
      <c r="F789"/>
      <c r="G789"/>
      <c r="H789"/>
      <c r="I789"/>
      <c r="J789"/>
      <c r="K789"/>
    </row>
    <row r="790" spans="1:11" ht="15">
      <c r="A790"/>
      <c r="B790"/>
      <c r="C790"/>
      <c r="D790"/>
      <c r="E790"/>
      <c r="F790"/>
      <c r="G790"/>
      <c r="H790"/>
      <c r="I790"/>
      <c r="J790"/>
      <c r="K790"/>
    </row>
    <row r="791" spans="1:11" ht="15">
      <c r="A791"/>
      <c r="B791"/>
      <c r="C791"/>
      <c r="D791"/>
      <c r="E791"/>
      <c r="F791"/>
      <c r="G791"/>
      <c r="H791"/>
      <c r="I791"/>
      <c r="J791"/>
      <c r="K791"/>
    </row>
    <row r="792" spans="1:11" ht="15">
      <c r="A792"/>
      <c r="B792"/>
      <c r="C792"/>
      <c r="D792"/>
      <c r="E792"/>
      <c r="F792"/>
      <c r="G792"/>
      <c r="H792"/>
      <c r="I792"/>
      <c r="J792"/>
      <c r="K792"/>
    </row>
    <row r="793" spans="1:11" ht="15">
      <c r="A793"/>
      <c r="B793"/>
      <c r="C793"/>
      <c r="D793"/>
      <c r="E793"/>
      <c r="F793"/>
      <c r="G793"/>
      <c r="H793"/>
      <c r="I793"/>
      <c r="J793"/>
      <c r="K793"/>
    </row>
    <row r="794" spans="1:11" ht="15">
      <c r="A794"/>
      <c r="B794"/>
      <c r="C794"/>
      <c r="D794"/>
      <c r="E794"/>
      <c r="F794"/>
      <c r="G794"/>
      <c r="H794"/>
      <c r="I794"/>
      <c r="J794"/>
      <c r="K794"/>
    </row>
    <row r="795" spans="1:11" ht="15">
      <c r="A795"/>
      <c r="B795"/>
      <c r="C795"/>
      <c r="D795"/>
      <c r="E795"/>
      <c r="F795"/>
      <c r="G795"/>
      <c r="H795"/>
      <c r="I795"/>
      <c r="J795"/>
      <c r="K795"/>
    </row>
    <row r="796" spans="1:11" ht="15">
      <c r="A796"/>
      <c r="B796"/>
      <c r="C796"/>
      <c r="D796"/>
      <c r="E796"/>
      <c r="F796"/>
      <c r="G796"/>
      <c r="H796"/>
      <c r="I796"/>
      <c r="J796"/>
      <c r="K796"/>
    </row>
    <row r="797" spans="1:11" ht="15">
      <c r="A797"/>
      <c r="B797"/>
      <c r="C797"/>
      <c r="D797"/>
      <c r="E797"/>
      <c r="F797"/>
      <c r="G797"/>
      <c r="H797"/>
      <c r="I797"/>
      <c r="J797"/>
      <c r="K797"/>
    </row>
    <row r="798" spans="1:11" ht="15">
      <c r="A798"/>
      <c r="B798"/>
      <c r="C798"/>
      <c r="D798"/>
      <c r="E798"/>
      <c r="F798"/>
      <c r="G798"/>
      <c r="H798"/>
      <c r="I798"/>
      <c r="J798"/>
      <c r="K798"/>
    </row>
    <row r="799" spans="1:11" ht="15">
      <c r="A799"/>
      <c r="B799"/>
      <c r="C799"/>
      <c r="D799"/>
      <c r="E799"/>
      <c r="F799"/>
      <c r="G799"/>
      <c r="H799"/>
      <c r="I799"/>
      <c r="J799"/>
      <c r="K799"/>
    </row>
    <row r="800" spans="1:11" ht="15">
      <c r="A800"/>
      <c r="B800"/>
      <c r="C800"/>
      <c r="D800"/>
      <c r="E800"/>
      <c r="F800"/>
      <c r="G800"/>
      <c r="H800"/>
      <c r="I800"/>
      <c r="J800"/>
      <c r="K800"/>
    </row>
    <row r="801" spans="1:11" ht="15">
      <c r="A801"/>
      <c r="B801"/>
      <c r="C801"/>
      <c r="D801"/>
      <c r="E801"/>
      <c r="F801"/>
      <c r="G801"/>
      <c r="H801"/>
      <c r="I801"/>
      <c r="J801"/>
      <c r="K801"/>
    </row>
    <row r="802" spans="1:11" ht="15">
      <c r="A802"/>
      <c r="B802"/>
      <c r="C802"/>
      <c r="D802"/>
      <c r="E802"/>
      <c r="F802"/>
      <c r="G802"/>
      <c r="H802"/>
      <c r="I802"/>
      <c r="J802"/>
      <c r="K802"/>
    </row>
    <row r="803" spans="1:11" ht="15">
      <c r="A803"/>
      <c r="B803"/>
      <c r="C803"/>
      <c r="D803"/>
      <c r="E803"/>
      <c r="F803"/>
      <c r="G803"/>
      <c r="H803"/>
      <c r="I803"/>
      <c r="J803"/>
      <c r="K803"/>
    </row>
    <row r="804" spans="1:11" ht="15">
      <c r="A804"/>
      <c r="B804"/>
      <c r="C804"/>
      <c r="D804"/>
      <c r="E804"/>
      <c r="F804"/>
      <c r="G804"/>
      <c r="H804"/>
      <c r="I804"/>
      <c r="J804"/>
      <c r="K804"/>
    </row>
    <row r="805" spans="1:11" ht="15">
      <c r="A805"/>
      <c r="B805"/>
      <c r="C805"/>
      <c r="D805"/>
      <c r="E805"/>
      <c r="F805"/>
      <c r="G805"/>
      <c r="H805"/>
      <c r="I805"/>
      <c r="J805"/>
      <c r="K805"/>
    </row>
    <row r="806" spans="1:11" ht="15">
      <c r="A806"/>
      <c r="B806"/>
      <c r="C806"/>
      <c r="D806"/>
      <c r="E806"/>
      <c r="F806"/>
      <c r="G806"/>
      <c r="H806"/>
      <c r="I806"/>
      <c r="J806"/>
      <c r="K806"/>
    </row>
    <row r="807" spans="1:11" ht="15">
      <c r="A807"/>
      <c r="B807"/>
      <c r="C807"/>
      <c r="D807"/>
      <c r="E807"/>
      <c r="F807"/>
      <c r="G807"/>
      <c r="H807"/>
      <c r="I807"/>
      <c r="J807"/>
      <c r="K807"/>
    </row>
    <row r="808" spans="1:11" ht="15">
      <c r="A808"/>
      <c r="B808"/>
      <c r="C808"/>
      <c r="D808"/>
      <c r="E808"/>
      <c r="F808"/>
      <c r="G808"/>
      <c r="H808"/>
      <c r="I808"/>
      <c r="J808"/>
      <c r="K808"/>
    </row>
    <row r="809" spans="1:11" ht="15">
      <c r="A809"/>
      <c r="B809"/>
      <c r="C809"/>
      <c r="D809"/>
      <c r="E809"/>
      <c r="F809"/>
      <c r="G809"/>
      <c r="H809"/>
      <c r="I809"/>
      <c r="J809"/>
      <c r="K809"/>
    </row>
    <row r="810" spans="1:11" ht="15">
      <c r="A810"/>
      <c r="B810"/>
      <c r="C810"/>
      <c r="D810"/>
      <c r="E810"/>
      <c r="F810"/>
      <c r="G810"/>
      <c r="H810"/>
      <c r="I810"/>
      <c r="J810"/>
      <c r="K810"/>
    </row>
    <row r="811" spans="1:11" ht="15">
      <c r="A811"/>
      <c r="B811"/>
      <c r="C811"/>
      <c r="D811"/>
      <c r="E811"/>
      <c r="F811"/>
      <c r="G811"/>
      <c r="H811"/>
      <c r="I811"/>
      <c r="J811"/>
      <c r="K811"/>
    </row>
    <row r="812" spans="1:11" ht="15">
      <c r="A812"/>
      <c r="B812"/>
      <c r="C812"/>
      <c r="D812"/>
      <c r="E812"/>
      <c r="F812"/>
      <c r="G812"/>
      <c r="H812"/>
      <c r="I812"/>
      <c r="J812"/>
      <c r="K812"/>
    </row>
    <row r="813" spans="1:11" ht="15">
      <c r="A813"/>
      <c r="B813"/>
      <c r="C813"/>
      <c r="D813"/>
      <c r="E813"/>
      <c r="F813"/>
      <c r="G813"/>
      <c r="H813"/>
      <c r="I813"/>
      <c r="J813"/>
      <c r="K813"/>
    </row>
    <row r="814" spans="1:11" ht="15">
      <c r="A814"/>
      <c r="B814"/>
      <c r="C814"/>
      <c r="D814"/>
      <c r="E814"/>
      <c r="F814"/>
      <c r="G814"/>
      <c r="H814"/>
      <c r="I814"/>
      <c r="J814"/>
      <c r="K814"/>
    </row>
    <row r="815" spans="1:11" ht="15">
      <c r="A815"/>
      <c r="B815"/>
      <c r="C815"/>
      <c r="D815"/>
      <c r="E815"/>
      <c r="F815"/>
      <c r="G815"/>
      <c r="H815"/>
      <c r="I815"/>
      <c r="J815"/>
      <c r="K815"/>
    </row>
    <row r="816" spans="1:11" ht="15">
      <c r="A816"/>
      <c r="B816"/>
      <c r="C816"/>
      <c r="D816"/>
      <c r="E816"/>
      <c r="F816"/>
      <c r="G816"/>
      <c r="H816"/>
      <c r="I816"/>
      <c r="J816"/>
      <c r="K816"/>
    </row>
    <row r="817" spans="1:11" ht="15">
      <c r="A817"/>
      <c r="B817"/>
      <c r="C817"/>
      <c r="D817"/>
      <c r="E817"/>
      <c r="F817"/>
      <c r="G817"/>
      <c r="H817"/>
      <c r="I817"/>
      <c r="J817"/>
      <c r="K817"/>
    </row>
    <row r="818" spans="1:11" ht="15">
      <c r="A818"/>
      <c r="B818"/>
      <c r="C818"/>
      <c r="D818"/>
      <c r="E818"/>
      <c r="F818"/>
      <c r="G818"/>
      <c r="H818"/>
      <c r="I818"/>
      <c r="J818"/>
      <c r="K818"/>
    </row>
    <row r="819" spans="1:11" ht="15">
      <c r="A819"/>
      <c r="B819"/>
      <c r="C819"/>
      <c r="D819"/>
      <c r="E819"/>
      <c r="F819"/>
      <c r="G819"/>
      <c r="H819"/>
      <c r="I819"/>
      <c r="J819"/>
      <c r="K819"/>
    </row>
    <row r="820" spans="1:11" ht="15">
      <c r="A820"/>
      <c r="B820"/>
      <c r="C820"/>
      <c r="D820"/>
      <c r="E820"/>
      <c r="F820"/>
      <c r="G820"/>
      <c r="H820"/>
      <c r="I820"/>
      <c r="J820"/>
      <c r="K820"/>
    </row>
    <row r="821" spans="1:11" ht="15">
      <c r="A821"/>
      <c r="B821"/>
      <c r="C821"/>
      <c r="D821"/>
      <c r="E821"/>
      <c r="F821"/>
      <c r="G821"/>
      <c r="H821"/>
      <c r="I821"/>
      <c r="J821"/>
      <c r="K821"/>
    </row>
    <row r="822" spans="1:11" ht="15">
      <c r="A822"/>
      <c r="B822"/>
      <c r="C822"/>
      <c r="D822"/>
      <c r="E822"/>
      <c r="F822"/>
      <c r="G822"/>
      <c r="H822"/>
      <c r="I822"/>
      <c r="J822"/>
      <c r="K822"/>
    </row>
    <row r="823" spans="1:11" ht="15">
      <c r="A823"/>
      <c r="B823"/>
      <c r="C823"/>
      <c r="D823"/>
      <c r="E823"/>
      <c r="F823"/>
      <c r="G823"/>
      <c r="H823"/>
      <c r="I823"/>
      <c r="J823"/>
      <c r="K823"/>
    </row>
    <row r="824" spans="1:11" ht="15">
      <c r="A824"/>
      <c r="B824"/>
      <c r="C824"/>
      <c r="D824"/>
      <c r="E824"/>
      <c r="F824"/>
      <c r="G824"/>
      <c r="H824"/>
      <c r="I824"/>
      <c r="J824"/>
      <c r="K824"/>
    </row>
    <row r="825" spans="1:11" ht="15">
      <c r="A825"/>
      <c r="B825"/>
      <c r="C825"/>
      <c r="D825"/>
      <c r="E825"/>
      <c r="F825"/>
      <c r="G825"/>
      <c r="H825"/>
      <c r="I825"/>
      <c r="J825"/>
      <c r="K825"/>
    </row>
    <row r="826" spans="1:11" ht="15">
      <c r="A826"/>
      <c r="B826"/>
      <c r="C826"/>
      <c r="D826"/>
      <c r="E826"/>
      <c r="F826"/>
      <c r="G826"/>
      <c r="H826"/>
      <c r="I826"/>
      <c r="J826"/>
      <c r="K826"/>
    </row>
    <row r="827" spans="1:11" ht="15">
      <c r="A827"/>
      <c r="B827"/>
      <c r="C827"/>
      <c r="D827"/>
      <c r="E827"/>
      <c r="F827"/>
      <c r="G827"/>
      <c r="H827"/>
      <c r="I827"/>
      <c r="J827"/>
      <c r="K827"/>
    </row>
    <row r="828" spans="1:11" ht="15">
      <c r="A828"/>
      <c r="B828"/>
      <c r="C828"/>
      <c r="D828"/>
      <c r="E828"/>
      <c r="F828"/>
      <c r="G828"/>
      <c r="H828"/>
      <c r="I828"/>
      <c r="J828"/>
      <c r="K828"/>
    </row>
    <row r="829" spans="1:11" ht="15">
      <c r="A829"/>
      <c r="B829"/>
      <c r="C829"/>
      <c r="D829"/>
      <c r="E829"/>
      <c r="F829"/>
      <c r="G829"/>
      <c r="H829"/>
      <c r="I829"/>
      <c r="J829"/>
      <c r="K829"/>
    </row>
    <row r="830" spans="1:11" ht="15">
      <c r="A830"/>
      <c r="B830"/>
      <c r="C830"/>
      <c r="D830"/>
      <c r="E830"/>
      <c r="F830"/>
      <c r="G830"/>
      <c r="H830"/>
      <c r="I830"/>
      <c r="J830"/>
      <c r="K830"/>
    </row>
    <row r="831" spans="1:11" ht="15">
      <c r="A831"/>
      <c r="B831"/>
      <c r="C831"/>
      <c r="D831"/>
      <c r="E831"/>
      <c r="F831"/>
      <c r="G831"/>
      <c r="H831"/>
      <c r="I831"/>
      <c r="J831"/>
      <c r="K831"/>
    </row>
    <row r="832" spans="1:11" ht="15">
      <c r="A832"/>
      <c r="B832"/>
      <c r="C832"/>
      <c r="D832"/>
      <c r="E832"/>
      <c r="F832"/>
      <c r="G832"/>
      <c r="H832"/>
      <c r="I832"/>
      <c r="J832"/>
      <c r="K832"/>
    </row>
    <row r="833" spans="1:11" ht="15">
      <c r="A833"/>
      <c r="B833"/>
      <c r="C833"/>
      <c r="D833"/>
      <c r="E833"/>
      <c r="F833"/>
      <c r="G833"/>
      <c r="H833"/>
      <c r="I833"/>
      <c r="J833"/>
      <c r="K833"/>
    </row>
    <row r="834" spans="1:11" ht="15">
      <c r="A834"/>
      <c r="B834"/>
      <c r="C834"/>
      <c r="D834"/>
      <c r="E834"/>
      <c r="F834"/>
      <c r="G834"/>
      <c r="H834"/>
      <c r="I834"/>
      <c r="J834"/>
      <c r="K834"/>
    </row>
    <row r="835" spans="1:11" ht="15">
      <c r="A835"/>
      <c r="B835"/>
      <c r="C835"/>
      <c r="D835"/>
      <c r="E835"/>
      <c r="F835"/>
      <c r="G835"/>
      <c r="H835"/>
      <c r="I835"/>
      <c r="J835"/>
      <c r="K835"/>
    </row>
    <row r="836" spans="1:11" ht="15">
      <c r="A836"/>
      <c r="B836"/>
      <c r="C836"/>
      <c r="D836"/>
      <c r="E836"/>
      <c r="F836"/>
      <c r="G836"/>
      <c r="H836"/>
      <c r="I836"/>
      <c r="J836"/>
      <c r="K836"/>
    </row>
    <row r="837" spans="1:11" ht="15">
      <c r="A837"/>
      <c r="B837"/>
      <c r="C837"/>
      <c r="D837"/>
      <c r="E837"/>
      <c r="F837"/>
      <c r="G837"/>
      <c r="H837"/>
      <c r="I837"/>
      <c r="J837"/>
      <c r="K837"/>
    </row>
    <row r="838" spans="1:11" ht="15">
      <c r="A838"/>
      <c r="B838"/>
      <c r="C838"/>
      <c r="D838"/>
      <c r="E838"/>
      <c r="F838"/>
      <c r="G838"/>
      <c r="H838"/>
      <c r="I838"/>
      <c r="J838"/>
      <c r="K838"/>
    </row>
    <row r="839" spans="1:11" ht="15">
      <c r="A839"/>
      <c r="B839"/>
      <c r="C839"/>
      <c r="D839"/>
      <c r="E839"/>
      <c r="F839"/>
      <c r="G839"/>
      <c r="H839"/>
      <c r="I839"/>
      <c r="J839"/>
      <c r="K839"/>
    </row>
    <row r="840" spans="1:11" ht="15">
      <c r="A840"/>
      <c r="B840"/>
      <c r="C840"/>
      <c r="D840"/>
      <c r="E840"/>
      <c r="F840"/>
      <c r="G840"/>
      <c r="H840"/>
      <c r="I840"/>
      <c r="J840"/>
      <c r="K840"/>
    </row>
    <row r="841" spans="1:11" ht="15">
      <c r="A841"/>
      <c r="B841"/>
      <c r="C841"/>
      <c r="D841"/>
      <c r="E841"/>
      <c r="F841"/>
      <c r="G841"/>
      <c r="H841"/>
      <c r="I841"/>
      <c r="J841"/>
      <c r="K841"/>
    </row>
    <row r="842" spans="1:11" ht="15">
      <c r="A842"/>
      <c r="B842"/>
      <c r="C842"/>
      <c r="D842"/>
      <c r="E842"/>
      <c r="F842"/>
      <c r="G842"/>
      <c r="H842"/>
      <c r="I842"/>
      <c r="J842"/>
      <c r="K842"/>
    </row>
    <row r="843" spans="1:11" ht="15">
      <c r="A843"/>
      <c r="B843"/>
      <c r="C843"/>
      <c r="D843"/>
      <c r="E843"/>
      <c r="F843"/>
      <c r="G843"/>
      <c r="H843"/>
      <c r="I843"/>
      <c r="J843"/>
      <c r="K843"/>
    </row>
    <row r="844" spans="1:11" ht="15">
      <c r="A844"/>
      <c r="B844"/>
      <c r="C844"/>
      <c r="D844"/>
      <c r="E844"/>
      <c r="F844"/>
      <c r="G844"/>
      <c r="H844"/>
      <c r="I844"/>
      <c r="J844"/>
      <c r="K844"/>
    </row>
    <row r="845" spans="1:11" ht="15">
      <c r="A845"/>
      <c r="B845"/>
      <c r="C845"/>
      <c r="D845"/>
      <c r="E845"/>
      <c r="F845"/>
      <c r="G845"/>
      <c r="H845"/>
      <c r="I845"/>
      <c r="J845"/>
      <c r="K845"/>
    </row>
    <row r="846" spans="1:11" ht="15">
      <c r="A846"/>
      <c r="B846"/>
      <c r="C846"/>
      <c r="D846"/>
      <c r="E846"/>
      <c r="F846"/>
      <c r="G846"/>
      <c r="H846"/>
      <c r="I846"/>
      <c r="J846"/>
      <c r="K846"/>
    </row>
    <row r="847" spans="1:11" ht="15">
      <c r="A847"/>
      <c r="B847"/>
      <c r="C847"/>
      <c r="D847"/>
      <c r="E847"/>
      <c r="F847"/>
      <c r="G847"/>
      <c r="H847"/>
      <c r="I847"/>
      <c r="J847"/>
      <c r="K847"/>
    </row>
    <row r="848" spans="1:11" ht="15">
      <c r="A848"/>
      <c r="B848"/>
      <c r="C848"/>
      <c r="D848"/>
      <c r="E848"/>
      <c r="F848"/>
      <c r="G848"/>
      <c r="H848"/>
      <c r="I848"/>
      <c r="J848"/>
      <c r="K848"/>
    </row>
    <row r="849" spans="1:11" ht="15">
      <c r="A849"/>
      <c r="B849"/>
      <c r="C849"/>
      <c r="D849"/>
      <c r="E849"/>
      <c r="F849"/>
      <c r="G849"/>
      <c r="H849"/>
      <c r="I849"/>
      <c r="J849"/>
      <c r="K849"/>
    </row>
    <row r="850" spans="1:11" ht="15">
      <c r="A850"/>
      <c r="B850"/>
      <c r="C850"/>
      <c r="D850"/>
      <c r="E850"/>
      <c r="F850"/>
      <c r="G850"/>
      <c r="H850"/>
      <c r="I850"/>
      <c r="J850"/>
      <c r="K850"/>
    </row>
    <row r="851" spans="1:11" ht="15">
      <c r="A851"/>
      <c r="B851"/>
      <c r="C851"/>
      <c r="D851"/>
      <c r="E851"/>
      <c r="F851"/>
      <c r="G851"/>
      <c r="H851"/>
      <c r="I851"/>
      <c r="J851"/>
      <c r="K851"/>
    </row>
    <row r="852" spans="1:11" ht="15">
      <c r="A852"/>
      <c r="B852"/>
      <c r="C852"/>
      <c r="D852"/>
      <c r="E852"/>
      <c r="F852"/>
      <c r="G852"/>
      <c r="H852"/>
      <c r="I852"/>
      <c r="J852"/>
      <c r="K852"/>
    </row>
    <row r="853" spans="1:11" ht="15">
      <c r="A853"/>
      <c r="B853"/>
      <c r="C853"/>
      <c r="D853"/>
      <c r="E853"/>
      <c r="F853"/>
      <c r="G853"/>
      <c r="H853"/>
      <c r="I853"/>
      <c r="J853"/>
      <c r="K853"/>
    </row>
    <row r="854" spans="1:11" ht="15">
      <c r="A854"/>
      <c r="B854"/>
      <c r="C854"/>
      <c r="D854"/>
      <c r="E854"/>
      <c r="F854"/>
      <c r="G854"/>
      <c r="H854"/>
      <c r="I854"/>
      <c r="J854"/>
      <c r="K854"/>
    </row>
    <row r="855" spans="1:11" ht="15">
      <c r="A855"/>
      <c r="B855"/>
      <c r="C855"/>
      <c r="D855"/>
      <c r="E855"/>
      <c r="F855"/>
      <c r="G855"/>
      <c r="H855"/>
      <c r="I855"/>
      <c r="J855"/>
      <c r="K855"/>
    </row>
    <row r="856" spans="1:11" ht="15">
      <c r="A856"/>
      <c r="B856"/>
      <c r="C856"/>
      <c r="D856"/>
      <c r="E856"/>
      <c r="F856"/>
      <c r="G856"/>
      <c r="H856"/>
      <c r="I856"/>
      <c r="J856"/>
      <c r="K856"/>
    </row>
    <row r="857" spans="1:11" ht="15">
      <c r="A857"/>
      <c r="B857"/>
      <c r="C857"/>
      <c r="D857"/>
      <c r="E857"/>
      <c r="F857"/>
      <c r="G857"/>
      <c r="H857"/>
      <c r="I857"/>
      <c r="J857"/>
      <c r="K857"/>
    </row>
    <row r="858" spans="1:11" ht="15">
      <c r="A858"/>
      <c r="B858"/>
      <c r="C858"/>
      <c r="D858"/>
      <c r="E858"/>
      <c r="F858"/>
      <c r="G858"/>
      <c r="H858"/>
      <c r="I858"/>
      <c r="J858"/>
      <c r="K858"/>
    </row>
    <row r="859" spans="1:11" ht="15">
      <c r="A859"/>
      <c r="B859"/>
      <c r="C859"/>
      <c r="D859"/>
      <c r="E859"/>
      <c r="F859"/>
      <c r="G859"/>
      <c r="H859"/>
      <c r="I859"/>
      <c r="J859"/>
      <c r="K859"/>
    </row>
    <row r="860" spans="1:11" ht="15">
      <c r="A860"/>
      <c r="B860"/>
      <c r="C860"/>
      <c r="D860"/>
      <c r="E860"/>
      <c r="F860"/>
      <c r="G860"/>
      <c r="H860"/>
      <c r="I860"/>
      <c r="J860"/>
      <c r="K860"/>
    </row>
    <row r="861" spans="1:11" ht="15">
      <c r="A861"/>
      <c r="B861"/>
      <c r="C861"/>
      <c r="D861"/>
      <c r="E861"/>
      <c r="F861"/>
      <c r="G861"/>
      <c r="H861"/>
      <c r="I861"/>
      <c r="J861"/>
      <c r="K861"/>
    </row>
    <row r="862" spans="1:11" ht="15">
      <c r="A862"/>
      <c r="B862"/>
      <c r="C862"/>
      <c r="D862"/>
      <c r="E862"/>
      <c r="F862"/>
      <c r="G862"/>
      <c r="H862"/>
      <c r="I862"/>
      <c r="J862"/>
      <c r="K862"/>
    </row>
    <row r="863" spans="1:11" ht="15">
      <c r="A863"/>
      <c r="B863"/>
      <c r="C863"/>
      <c r="D863"/>
      <c r="E863"/>
      <c r="F863"/>
      <c r="G863"/>
      <c r="H863"/>
      <c r="I863"/>
      <c r="J863"/>
      <c r="K863"/>
    </row>
    <row r="864" spans="1:11" ht="15">
      <c r="A864"/>
      <c r="B864"/>
      <c r="C864"/>
      <c r="D864"/>
      <c r="E864"/>
      <c r="F864"/>
      <c r="G864"/>
      <c r="H864"/>
      <c r="I864"/>
      <c r="J864"/>
      <c r="K864"/>
    </row>
    <row r="865" spans="1:11" ht="15">
      <c r="A865"/>
      <c r="B865"/>
      <c r="C865"/>
      <c r="D865"/>
      <c r="E865"/>
      <c r="F865"/>
      <c r="G865"/>
      <c r="H865"/>
      <c r="I865"/>
      <c r="J865"/>
      <c r="K865"/>
    </row>
    <row r="866" spans="1:11" ht="15">
      <c r="A866"/>
      <c r="B866"/>
      <c r="C866"/>
      <c r="D866"/>
      <c r="E866"/>
      <c r="F866"/>
      <c r="G866"/>
      <c r="H866"/>
      <c r="I866"/>
      <c r="J866"/>
      <c r="K866"/>
    </row>
    <row r="867" spans="1:11" ht="15">
      <c r="A867"/>
      <c r="B867"/>
      <c r="C867"/>
      <c r="D867"/>
      <c r="E867"/>
      <c r="F867"/>
      <c r="G867"/>
      <c r="H867"/>
      <c r="I867"/>
      <c r="J867"/>
      <c r="K867"/>
    </row>
    <row r="868" spans="1:11" ht="15">
      <c r="A868"/>
      <c r="B868"/>
      <c r="C868"/>
      <c r="D868"/>
      <c r="E868"/>
      <c r="F868"/>
      <c r="G868"/>
      <c r="H868"/>
      <c r="I868"/>
      <c r="J868"/>
      <c r="K868"/>
    </row>
    <row r="869" spans="1:11" ht="15">
      <c r="A869"/>
      <c r="B869"/>
      <c r="C869"/>
      <c r="D869"/>
      <c r="E869"/>
      <c r="F869"/>
      <c r="G869"/>
      <c r="H869"/>
      <c r="I869"/>
      <c r="J869"/>
      <c r="K869"/>
    </row>
    <row r="870" spans="1:11" ht="15">
      <c r="A870"/>
      <c r="B870"/>
      <c r="C870"/>
      <c r="D870"/>
      <c r="E870"/>
      <c r="F870"/>
      <c r="G870"/>
      <c r="H870"/>
      <c r="I870"/>
      <c r="J870"/>
      <c r="K870"/>
    </row>
    <row r="871" spans="1:11" ht="15">
      <c r="A871"/>
      <c r="B871"/>
      <c r="C871"/>
      <c r="D871"/>
      <c r="E871"/>
      <c r="F871"/>
      <c r="G871"/>
      <c r="H871"/>
      <c r="I871"/>
      <c r="J871"/>
      <c r="K871"/>
    </row>
    <row r="872" spans="1:11" ht="15">
      <c r="A872"/>
      <c r="B872"/>
      <c r="C872"/>
      <c r="D872"/>
      <c r="E872"/>
      <c r="F872"/>
      <c r="G872"/>
      <c r="H872"/>
      <c r="I872"/>
      <c r="J872"/>
      <c r="K872"/>
    </row>
    <row r="873" spans="1:11" ht="15">
      <c r="A873"/>
      <c r="B873"/>
      <c r="C873"/>
      <c r="D873"/>
      <c r="E873"/>
      <c r="F873"/>
      <c r="G873"/>
      <c r="H873"/>
      <c r="I873"/>
      <c r="J873"/>
      <c r="K873"/>
    </row>
    <row r="874" spans="1:11" ht="15">
      <c r="A874"/>
      <c r="B874"/>
      <c r="C874"/>
      <c r="D874"/>
      <c r="E874"/>
      <c r="F874"/>
      <c r="G874"/>
      <c r="H874"/>
      <c r="I874"/>
      <c r="J874"/>
      <c r="K874"/>
    </row>
    <row r="875" spans="1:11" ht="15">
      <c r="A875"/>
      <c r="B875"/>
      <c r="C875"/>
      <c r="D875"/>
      <c r="E875"/>
      <c r="F875"/>
      <c r="G875"/>
      <c r="H875"/>
      <c r="I875"/>
      <c r="J875"/>
      <c r="K875"/>
    </row>
    <row r="876" spans="1:11" ht="15">
      <c r="A876"/>
      <c r="B876"/>
      <c r="C876"/>
      <c r="D876"/>
      <c r="E876"/>
      <c r="F876"/>
      <c r="G876"/>
      <c r="H876"/>
      <c r="I876"/>
      <c r="J876"/>
      <c r="K876"/>
    </row>
    <row r="877" spans="1:11" ht="15">
      <c r="A877"/>
      <c r="B877"/>
      <c r="C877"/>
      <c r="D877"/>
      <c r="E877"/>
      <c r="F877"/>
      <c r="G877"/>
      <c r="H877"/>
      <c r="I877"/>
      <c r="J877"/>
      <c r="K877"/>
    </row>
    <row r="878" spans="1:11" ht="15">
      <c r="A878"/>
      <c r="B878"/>
      <c r="C878"/>
      <c r="D878"/>
      <c r="E878"/>
      <c r="F878"/>
      <c r="G878"/>
      <c r="H878"/>
      <c r="I878"/>
      <c r="J878"/>
      <c r="K878"/>
    </row>
    <row r="879" spans="1:11" ht="15">
      <c r="A879"/>
      <c r="B879"/>
      <c r="C879"/>
      <c r="D879"/>
      <c r="E879"/>
      <c r="F879"/>
      <c r="G879"/>
      <c r="H879"/>
      <c r="I879"/>
      <c r="J879"/>
      <c r="K879"/>
    </row>
    <row r="880" spans="1:11" ht="15">
      <c r="A880"/>
      <c r="B880"/>
      <c r="C880"/>
      <c r="D880"/>
      <c r="E880"/>
      <c r="F880"/>
      <c r="G880"/>
      <c r="H880"/>
      <c r="I880"/>
      <c r="J880"/>
      <c r="K880"/>
    </row>
    <row r="881" spans="1:11" ht="15">
      <c r="A881"/>
      <c r="B881"/>
      <c r="C881"/>
      <c r="D881"/>
      <c r="E881"/>
      <c r="F881"/>
      <c r="G881"/>
      <c r="H881"/>
      <c r="I881"/>
      <c r="J881"/>
      <c r="K881"/>
    </row>
    <row r="882" spans="1:11" ht="15">
      <c r="A882"/>
      <c r="B882"/>
      <c r="C882"/>
      <c r="D882"/>
      <c r="E882"/>
      <c r="F882"/>
      <c r="G882"/>
      <c r="H882"/>
      <c r="I882"/>
      <c r="J882"/>
      <c r="K882"/>
    </row>
    <row r="883" spans="1:11" ht="15">
      <c r="A883"/>
      <c r="B883"/>
      <c r="C883"/>
      <c r="D883"/>
      <c r="E883"/>
      <c r="F883"/>
      <c r="G883"/>
      <c r="H883"/>
      <c r="I883"/>
      <c r="J883"/>
      <c r="K883"/>
    </row>
    <row r="884" spans="1:11" ht="15">
      <c r="A884"/>
      <c r="B884"/>
      <c r="C884"/>
      <c r="D884"/>
      <c r="E884"/>
      <c r="F884"/>
      <c r="G884"/>
      <c r="H884"/>
      <c r="I884"/>
      <c r="J884"/>
      <c r="K884"/>
    </row>
    <row r="885" spans="1:11" ht="15">
      <c r="A885"/>
      <c r="B885"/>
      <c r="C885"/>
      <c r="D885"/>
      <c r="E885"/>
      <c r="F885"/>
      <c r="G885"/>
      <c r="H885"/>
      <c r="I885"/>
      <c r="J885"/>
      <c r="K885"/>
    </row>
    <row r="886" spans="1:11" ht="15">
      <c r="A886"/>
      <c r="B886"/>
      <c r="C886"/>
      <c r="D886"/>
      <c r="E886"/>
      <c r="F886"/>
      <c r="G886"/>
      <c r="H886"/>
      <c r="I886"/>
      <c r="J886"/>
      <c r="K886"/>
    </row>
    <row r="887" spans="1:11" ht="15">
      <c r="A887"/>
      <c r="B887"/>
      <c r="C887"/>
      <c r="D887"/>
      <c r="E887"/>
      <c r="F887"/>
      <c r="G887"/>
      <c r="H887"/>
      <c r="I887"/>
      <c r="J887"/>
      <c r="K887"/>
    </row>
    <row r="888" spans="1:11" ht="15">
      <c r="A888"/>
      <c r="B888"/>
      <c r="C888"/>
      <c r="D888"/>
      <c r="E888"/>
      <c r="F888"/>
      <c r="G888"/>
      <c r="H888"/>
      <c r="I888"/>
      <c r="J888"/>
      <c r="K888"/>
    </row>
    <row r="889" spans="1:11" ht="15">
      <c r="A889"/>
      <c r="B889"/>
      <c r="C889"/>
      <c r="D889"/>
      <c r="E889"/>
      <c r="F889"/>
      <c r="G889"/>
      <c r="H889"/>
      <c r="I889"/>
      <c r="J889"/>
      <c r="K889"/>
    </row>
    <row r="890" spans="1:11" ht="15">
      <c r="A890"/>
      <c r="B890"/>
      <c r="C890"/>
      <c r="D890"/>
      <c r="E890"/>
      <c r="F890"/>
      <c r="G890"/>
      <c r="H890"/>
      <c r="I890"/>
      <c r="J890"/>
      <c r="K890"/>
    </row>
    <row r="891" spans="1:11" ht="15">
      <c r="A891"/>
      <c r="B891"/>
      <c r="C891"/>
      <c r="D891"/>
      <c r="E891"/>
      <c r="F891"/>
      <c r="G891"/>
      <c r="H891"/>
      <c r="I891"/>
      <c r="J891"/>
      <c r="K891"/>
    </row>
    <row r="892" spans="1:11" ht="15">
      <c r="A892"/>
      <c r="B892"/>
      <c r="C892"/>
      <c r="D892"/>
      <c r="E892"/>
      <c r="F892"/>
      <c r="G892"/>
      <c r="H892"/>
      <c r="I892"/>
      <c r="J892"/>
      <c r="K892"/>
    </row>
    <row r="893" spans="1:11" ht="15">
      <c r="A893"/>
      <c r="B893"/>
      <c r="C893"/>
      <c r="D893"/>
      <c r="E893"/>
      <c r="F893"/>
      <c r="G893"/>
      <c r="H893"/>
      <c r="I893"/>
      <c r="J893"/>
      <c r="K893"/>
    </row>
    <row r="894" spans="1:11" ht="15">
      <c r="A894"/>
      <c r="B894"/>
      <c r="C894"/>
      <c r="D894"/>
      <c r="E894"/>
      <c r="F894"/>
      <c r="G894"/>
      <c r="H894"/>
      <c r="I894"/>
      <c r="J894"/>
      <c r="K894"/>
    </row>
    <row r="895" spans="1:11" ht="15">
      <c r="A895"/>
      <c r="B895"/>
      <c r="C895"/>
      <c r="D895"/>
      <c r="E895"/>
      <c r="F895"/>
      <c r="G895"/>
      <c r="H895"/>
      <c r="I895"/>
      <c r="J895"/>
      <c r="K895"/>
    </row>
    <row r="896" spans="1:11" ht="15">
      <c r="A896"/>
      <c r="B896"/>
      <c r="C896"/>
      <c r="D896"/>
      <c r="E896"/>
      <c r="F896"/>
      <c r="G896"/>
      <c r="H896"/>
      <c r="I896"/>
      <c r="J896"/>
      <c r="K896"/>
    </row>
    <row r="897" spans="1:11" ht="15">
      <c r="A897"/>
      <c r="B897"/>
      <c r="C897"/>
      <c r="D897"/>
      <c r="E897"/>
      <c r="F897"/>
      <c r="G897"/>
      <c r="H897"/>
      <c r="I897"/>
      <c r="J897"/>
      <c r="K897"/>
    </row>
    <row r="898" spans="1:11" ht="15">
      <c r="A898"/>
      <c r="B898"/>
      <c r="C898"/>
      <c r="D898"/>
      <c r="E898"/>
      <c r="F898"/>
      <c r="G898"/>
      <c r="H898"/>
      <c r="I898"/>
      <c r="J898"/>
      <c r="K898"/>
    </row>
    <row r="899" spans="1:11" ht="15">
      <c r="A899"/>
      <c r="B899"/>
      <c r="C899"/>
      <c r="D899"/>
      <c r="E899"/>
      <c r="F899"/>
      <c r="G899"/>
      <c r="H899"/>
      <c r="I899"/>
      <c r="J899"/>
      <c r="K899"/>
    </row>
    <row r="900" spans="1:11" ht="15">
      <c r="A900"/>
      <c r="B900"/>
      <c r="C900"/>
      <c r="D900"/>
      <c r="E900"/>
      <c r="F900"/>
      <c r="G900"/>
      <c r="H900"/>
      <c r="I900"/>
      <c r="J900"/>
      <c r="K900"/>
    </row>
    <row r="901" spans="1:11" ht="15">
      <c r="A901"/>
      <c r="B901"/>
      <c r="C901"/>
      <c r="D901"/>
      <c r="E901"/>
      <c r="F901"/>
      <c r="G901"/>
      <c r="H901"/>
      <c r="I901"/>
      <c r="J901"/>
      <c r="K901"/>
    </row>
    <row r="902" spans="1:11" ht="15">
      <c r="A902"/>
      <c r="B902"/>
      <c r="C902"/>
      <c r="D902"/>
      <c r="E902"/>
      <c r="F902"/>
      <c r="G902"/>
      <c r="H902"/>
      <c r="I902"/>
      <c r="J902"/>
      <c r="K902"/>
    </row>
    <row r="903" spans="1:11" ht="15">
      <c r="A903"/>
      <c r="B903"/>
      <c r="C903"/>
      <c r="D903"/>
      <c r="E903"/>
      <c r="F903"/>
      <c r="G903"/>
      <c r="H903"/>
      <c r="I903"/>
      <c r="J903"/>
      <c r="K903"/>
    </row>
    <row r="904" spans="1:11" ht="15">
      <c r="A904"/>
      <c r="B904"/>
      <c r="C904"/>
      <c r="D904"/>
      <c r="E904"/>
      <c r="F904"/>
      <c r="G904"/>
      <c r="H904"/>
      <c r="I904"/>
      <c r="J904"/>
      <c r="K904"/>
    </row>
    <row r="905" spans="1:11" ht="15">
      <c r="A905"/>
      <c r="B905"/>
      <c r="C905"/>
      <c r="D905"/>
      <c r="E905"/>
      <c r="F905"/>
      <c r="G905"/>
      <c r="H905"/>
      <c r="I905"/>
      <c r="J905"/>
      <c r="K905"/>
    </row>
    <row r="906" spans="1:11" ht="15">
      <c r="A906"/>
      <c r="B906"/>
      <c r="C906"/>
      <c r="D906"/>
      <c r="E906"/>
      <c r="F906"/>
      <c r="G906"/>
      <c r="H906"/>
      <c r="I906"/>
      <c r="J906"/>
      <c r="K906"/>
    </row>
    <row r="907" spans="1:11" ht="15">
      <c r="A907"/>
      <c r="B907"/>
      <c r="C907"/>
      <c r="D907"/>
      <c r="E907"/>
      <c r="F907"/>
      <c r="G907"/>
      <c r="H907"/>
      <c r="I907"/>
      <c r="J907"/>
      <c r="K907"/>
    </row>
    <row r="908" spans="1:11" ht="15">
      <c r="A908"/>
      <c r="B908"/>
      <c r="C908"/>
      <c r="D908"/>
      <c r="E908"/>
      <c r="F908"/>
      <c r="G908"/>
      <c r="H908"/>
      <c r="I908"/>
      <c r="J908"/>
      <c r="K908"/>
    </row>
    <row r="909" spans="1:11" ht="15">
      <c r="A909"/>
      <c r="B909"/>
      <c r="C909"/>
      <c r="D909"/>
      <c r="E909"/>
      <c r="F909"/>
      <c r="G909"/>
      <c r="H909"/>
      <c r="I909"/>
      <c r="J909"/>
      <c r="K909"/>
    </row>
    <row r="910" spans="1:11" ht="15">
      <c r="A910"/>
      <c r="B910"/>
      <c r="C910"/>
      <c r="D910"/>
      <c r="E910"/>
      <c r="F910"/>
      <c r="G910"/>
      <c r="H910"/>
      <c r="I910"/>
      <c r="J910"/>
      <c r="K910"/>
    </row>
    <row r="911" spans="1:11" ht="15">
      <c r="A911"/>
      <c r="B911"/>
      <c r="C911"/>
      <c r="D911"/>
      <c r="E911"/>
      <c r="F911"/>
      <c r="G911"/>
      <c r="H911"/>
      <c r="I911"/>
      <c r="J911"/>
      <c r="K911"/>
    </row>
    <row r="912" spans="1:11" ht="15">
      <c r="A912"/>
      <c r="B912"/>
      <c r="C912"/>
      <c r="D912"/>
      <c r="E912"/>
      <c r="F912"/>
      <c r="G912"/>
      <c r="H912"/>
      <c r="I912"/>
      <c r="J912"/>
      <c r="K912"/>
    </row>
    <row r="913" spans="1:11" ht="15">
      <c r="A913"/>
      <c r="B913"/>
      <c r="C913"/>
      <c r="D913"/>
      <c r="E913"/>
      <c r="F913"/>
      <c r="G913"/>
      <c r="H913"/>
      <c r="I913"/>
      <c r="J913"/>
      <c r="K913"/>
    </row>
    <row r="914" spans="1:11" ht="15">
      <c r="A914"/>
      <c r="B914"/>
      <c r="C914"/>
      <c r="D914"/>
      <c r="E914"/>
      <c r="F914"/>
      <c r="G914"/>
      <c r="H914"/>
      <c r="I914"/>
      <c r="J914"/>
      <c r="K914"/>
    </row>
    <row r="915" spans="1:11" ht="15">
      <c r="A915"/>
      <c r="B915"/>
      <c r="C915"/>
      <c r="D915"/>
      <c r="E915"/>
      <c r="F915"/>
      <c r="G915"/>
      <c r="H915"/>
      <c r="I915"/>
      <c r="J915"/>
      <c r="K915"/>
    </row>
    <row r="916" spans="1:11" ht="15">
      <c r="A916"/>
      <c r="B916"/>
      <c r="C916"/>
      <c r="D916"/>
      <c r="E916"/>
      <c r="F916"/>
      <c r="G916"/>
      <c r="H916"/>
      <c r="I916"/>
      <c r="J916"/>
      <c r="K916"/>
    </row>
    <row r="917" spans="1:11" ht="15">
      <c r="A917"/>
      <c r="B917"/>
      <c r="C917"/>
      <c r="D917"/>
      <c r="E917"/>
      <c r="F917"/>
      <c r="G917"/>
      <c r="H917"/>
      <c r="I917"/>
      <c r="J917"/>
      <c r="K917"/>
    </row>
    <row r="918" spans="1:11" ht="15">
      <c r="A918"/>
      <c r="B918"/>
      <c r="C918"/>
      <c r="D918"/>
      <c r="E918"/>
      <c r="F918"/>
      <c r="G918"/>
      <c r="H918"/>
      <c r="I918"/>
      <c r="J918"/>
      <c r="K918"/>
    </row>
    <row r="919" spans="1:11" ht="15">
      <c r="A919"/>
      <c r="B919"/>
      <c r="C919"/>
      <c r="D919"/>
      <c r="E919"/>
      <c r="F919"/>
      <c r="G919"/>
      <c r="H919"/>
      <c r="I919"/>
      <c r="J919"/>
      <c r="K919"/>
    </row>
    <row r="920" spans="1:11" ht="15">
      <c r="A920"/>
      <c r="B920"/>
      <c r="C920"/>
      <c r="D920"/>
      <c r="E920"/>
      <c r="F920"/>
      <c r="G920"/>
      <c r="H920"/>
      <c r="I920"/>
      <c r="J920"/>
      <c r="K920"/>
    </row>
    <row r="921" spans="1:11" ht="15">
      <c r="A921"/>
      <c r="B921"/>
      <c r="C921"/>
      <c r="D921"/>
      <c r="E921"/>
      <c r="F921"/>
      <c r="G921"/>
      <c r="H921"/>
      <c r="I921"/>
      <c r="J921"/>
      <c r="K921"/>
    </row>
    <row r="922" spans="1:11" ht="15">
      <c r="A922"/>
      <c r="B922"/>
      <c r="C922"/>
      <c r="D922"/>
      <c r="E922"/>
      <c r="F922"/>
      <c r="G922"/>
      <c r="H922"/>
      <c r="I922"/>
      <c r="J922"/>
      <c r="K922"/>
    </row>
    <row r="923" spans="1:11" ht="15">
      <c r="A923"/>
      <c r="B923"/>
      <c r="C923"/>
      <c r="D923"/>
      <c r="E923"/>
      <c r="F923"/>
      <c r="G923"/>
      <c r="H923"/>
      <c r="I923"/>
      <c r="J923"/>
      <c r="K923"/>
    </row>
    <row r="924" spans="1:11" ht="15">
      <c r="A924"/>
      <c r="B924"/>
      <c r="C924"/>
      <c r="D924"/>
      <c r="E924"/>
      <c r="F924"/>
      <c r="G924"/>
      <c r="H924"/>
      <c r="I924"/>
      <c r="J924"/>
      <c r="K924"/>
    </row>
    <row r="925" spans="1:11" ht="15">
      <c r="A925"/>
      <c r="B925"/>
      <c r="C925"/>
      <c r="D925"/>
      <c r="E925"/>
      <c r="F925"/>
      <c r="G925"/>
      <c r="H925"/>
      <c r="I925"/>
      <c r="J925"/>
      <c r="K925"/>
    </row>
    <row r="926" spans="1:11" ht="15">
      <c r="A926"/>
      <c r="B926"/>
      <c r="C926"/>
      <c r="D926"/>
      <c r="E926"/>
      <c r="F926"/>
      <c r="G926"/>
      <c r="H926"/>
      <c r="I926"/>
      <c r="J926"/>
      <c r="K926"/>
    </row>
    <row r="927" spans="1:11" ht="15">
      <c r="A927"/>
      <c r="B927"/>
      <c r="C927"/>
      <c r="D927"/>
      <c r="E927"/>
      <c r="F927"/>
      <c r="G927"/>
      <c r="H927"/>
      <c r="I927"/>
      <c r="J927"/>
      <c r="K927"/>
    </row>
    <row r="928" spans="1:11" ht="15">
      <c r="A928"/>
      <c r="B928"/>
      <c r="C928"/>
      <c r="D928"/>
      <c r="E928"/>
      <c r="F928"/>
      <c r="G928"/>
      <c r="H928"/>
      <c r="I928"/>
      <c r="J928"/>
      <c r="K928"/>
    </row>
    <row r="929" spans="1:11" ht="15">
      <c r="A929"/>
      <c r="B929"/>
      <c r="C929"/>
      <c r="D929"/>
      <c r="E929"/>
      <c r="F929"/>
      <c r="G929"/>
      <c r="H929"/>
      <c r="I929"/>
      <c r="J929"/>
      <c r="K929"/>
    </row>
    <row r="930" spans="1:11" ht="15">
      <c r="A930"/>
      <c r="B930"/>
      <c r="C930"/>
      <c r="D930"/>
      <c r="E930"/>
      <c r="F930"/>
      <c r="G930"/>
      <c r="H930"/>
      <c r="I930"/>
      <c r="J930"/>
      <c r="K930"/>
    </row>
    <row r="931" spans="1:11" ht="15">
      <c r="A931"/>
      <c r="B931"/>
      <c r="C931"/>
      <c r="D931"/>
      <c r="E931"/>
      <c r="F931"/>
      <c r="G931"/>
      <c r="H931"/>
      <c r="I931"/>
      <c r="J931"/>
      <c r="K931"/>
    </row>
    <row r="932" spans="1:11" ht="15">
      <c r="A932"/>
      <c r="B932"/>
      <c r="C932"/>
      <c r="D932"/>
      <c r="E932"/>
      <c r="F932"/>
      <c r="G932"/>
      <c r="H932"/>
      <c r="I932"/>
      <c r="J932"/>
      <c r="K932"/>
    </row>
    <row r="933" spans="1:11" ht="15">
      <c r="A933"/>
      <c r="B933"/>
      <c r="C933"/>
      <c r="D933"/>
      <c r="E933"/>
      <c r="F933"/>
      <c r="G933"/>
      <c r="H933"/>
      <c r="I933"/>
      <c r="J933"/>
      <c r="K933"/>
    </row>
    <row r="934" spans="1:11" ht="15">
      <c r="A934"/>
      <c r="B934"/>
      <c r="C934"/>
      <c r="D934"/>
      <c r="E934"/>
      <c r="F934"/>
      <c r="G934"/>
      <c r="H934"/>
      <c r="I934"/>
      <c r="J934"/>
      <c r="K934"/>
    </row>
    <row r="935" spans="1:11" ht="15">
      <c r="A935"/>
      <c r="B935"/>
      <c r="C935"/>
      <c r="D935"/>
      <c r="E935"/>
      <c r="F935"/>
      <c r="G935"/>
      <c r="H935"/>
      <c r="I935"/>
      <c r="J935"/>
      <c r="K935"/>
    </row>
    <row r="936" spans="1:11" ht="15">
      <c r="A936"/>
      <c r="B936"/>
      <c r="C936"/>
      <c r="D936"/>
      <c r="E936"/>
      <c r="F936"/>
      <c r="G936"/>
      <c r="H936"/>
      <c r="I936"/>
      <c r="J936"/>
      <c r="K936"/>
    </row>
    <row r="937" spans="1:11" ht="15">
      <c r="A937"/>
      <c r="B937"/>
      <c r="C937"/>
      <c r="D937"/>
      <c r="E937"/>
      <c r="F937"/>
      <c r="G937"/>
      <c r="H937"/>
      <c r="I937"/>
      <c r="J937"/>
      <c r="K937"/>
    </row>
    <row r="938" spans="1:11" ht="15">
      <c r="A938"/>
      <c r="B938"/>
      <c r="C938"/>
      <c r="D938"/>
      <c r="E938"/>
      <c r="F938"/>
      <c r="G938"/>
      <c r="H938"/>
      <c r="I938"/>
      <c r="J938"/>
      <c r="K938"/>
    </row>
    <row r="939" spans="1:11" ht="15">
      <c r="A939"/>
      <c r="B939"/>
      <c r="C939"/>
      <c r="D939"/>
      <c r="E939"/>
      <c r="F939"/>
      <c r="G939"/>
      <c r="H939"/>
      <c r="I939"/>
      <c r="J939"/>
      <c r="K939"/>
    </row>
    <row r="940" spans="1:11" ht="15">
      <c r="A940"/>
      <c r="B940"/>
      <c r="C940"/>
      <c r="D940"/>
      <c r="E940"/>
      <c r="F940"/>
      <c r="G940"/>
      <c r="H940"/>
      <c r="I940"/>
      <c r="J940"/>
      <c r="K940"/>
    </row>
    <row r="941" spans="1:11" ht="15">
      <c r="A941"/>
      <c r="B941"/>
      <c r="C941"/>
      <c r="D941"/>
      <c r="E941"/>
      <c r="F941"/>
      <c r="G941"/>
      <c r="H941"/>
      <c r="I941"/>
      <c r="J941"/>
      <c r="K941"/>
    </row>
    <row r="942" spans="1:11" ht="15">
      <c r="A942"/>
      <c r="B942"/>
      <c r="C942"/>
      <c r="D942"/>
      <c r="E942"/>
      <c r="F942"/>
      <c r="G942"/>
      <c r="H942"/>
      <c r="I942"/>
      <c r="J942"/>
      <c r="K942"/>
    </row>
    <row r="943" spans="1:11" ht="15">
      <c r="A943"/>
      <c r="B943"/>
      <c r="C943"/>
      <c r="D943"/>
      <c r="E943"/>
      <c r="F943"/>
      <c r="G943"/>
      <c r="H943"/>
      <c r="I943"/>
      <c r="J943"/>
      <c r="K943"/>
    </row>
    <row r="944" spans="1:11" ht="15">
      <c r="A944"/>
      <c r="B944"/>
      <c r="C944"/>
      <c r="D944"/>
      <c r="E944"/>
      <c r="F944"/>
      <c r="G944"/>
      <c r="H944"/>
      <c r="I944"/>
      <c r="J944"/>
      <c r="K944"/>
    </row>
    <row r="945" spans="1:11" ht="15">
      <c r="A945"/>
      <c r="B945"/>
      <c r="C945"/>
      <c r="D945"/>
      <c r="E945"/>
      <c r="F945"/>
      <c r="G945"/>
      <c r="H945"/>
      <c r="I945"/>
      <c r="J945"/>
      <c r="K945"/>
    </row>
    <row r="946" spans="1:11" ht="15">
      <c r="A946"/>
      <c r="B946"/>
      <c r="C946"/>
      <c r="D946"/>
      <c r="E946"/>
      <c r="F946"/>
      <c r="G946"/>
      <c r="H946"/>
      <c r="I946"/>
      <c r="J946"/>
      <c r="K946"/>
    </row>
    <row r="947" spans="1:11" ht="15">
      <c r="A947"/>
      <c r="B947"/>
      <c r="C947"/>
      <c r="D947"/>
      <c r="E947"/>
      <c r="F947"/>
      <c r="G947"/>
      <c r="H947"/>
      <c r="I947"/>
      <c r="J947"/>
      <c r="K947"/>
    </row>
    <row r="948" spans="1:11" ht="15">
      <c r="A948"/>
      <c r="B948"/>
      <c r="C948"/>
      <c r="D948"/>
      <c r="E948"/>
      <c r="F948"/>
      <c r="G948"/>
      <c r="H948"/>
      <c r="I948"/>
      <c r="J948"/>
      <c r="K948"/>
    </row>
    <row r="949" spans="1:11" ht="15">
      <c r="A949"/>
      <c r="B949"/>
      <c r="C949"/>
      <c r="D949"/>
      <c r="E949"/>
      <c r="F949"/>
      <c r="G949"/>
      <c r="H949"/>
      <c r="I949"/>
      <c r="J949"/>
      <c r="K949"/>
    </row>
    <row r="950" spans="1:11" ht="15">
      <c r="A950"/>
      <c r="B950"/>
      <c r="C950"/>
      <c r="D950"/>
      <c r="E950"/>
      <c r="F950"/>
      <c r="G950"/>
      <c r="H950"/>
      <c r="I950"/>
      <c r="J950"/>
      <c r="K950"/>
    </row>
    <row r="951" spans="1:11" ht="15">
      <c r="A951"/>
      <c r="B951"/>
      <c r="C951"/>
      <c r="D951"/>
      <c r="E951"/>
      <c r="F951"/>
      <c r="G951"/>
      <c r="H951"/>
      <c r="I951"/>
      <c r="J951"/>
      <c r="K951"/>
    </row>
    <row r="952" spans="1:11" ht="15">
      <c r="A952"/>
      <c r="B952"/>
      <c r="C952"/>
      <c r="D952"/>
      <c r="E952"/>
      <c r="F952"/>
      <c r="G952"/>
      <c r="H952"/>
      <c r="I952"/>
      <c r="J952"/>
      <c r="K952"/>
    </row>
    <row r="953" spans="1:11" ht="15">
      <c r="A953"/>
      <c r="B953"/>
      <c r="C953"/>
      <c r="D953"/>
      <c r="E953"/>
      <c r="F953"/>
      <c r="G953"/>
      <c r="H953"/>
      <c r="I953"/>
      <c r="J953"/>
      <c r="K953"/>
    </row>
    <row r="954" spans="1:11" ht="15">
      <c r="A954"/>
      <c r="B954"/>
      <c r="C954"/>
      <c r="D954"/>
      <c r="E954"/>
      <c r="F954"/>
      <c r="G954"/>
      <c r="H954"/>
      <c r="I954"/>
      <c r="J954"/>
      <c r="K954"/>
    </row>
    <row r="955" spans="1:11" ht="15">
      <c r="A955"/>
      <c r="B955"/>
      <c r="C955"/>
      <c r="D955"/>
      <c r="E955"/>
      <c r="F955"/>
      <c r="G955"/>
      <c r="H955"/>
      <c r="I955"/>
      <c r="J955"/>
      <c r="K955"/>
    </row>
    <row r="956" spans="1:11" ht="15">
      <c r="A956"/>
      <c r="B956"/>
      <c r="C956"/>
      <c r="D956"/>
      <c r="E956"/>
      <c r="F956"/>
      <c r="G956"/>
      <c r="H956"/>
      <c r="I956"/>
      <c r="J956"/>
      <c r="K956"/>
    </row>
    <row r="957" spans="1:11" ht="15">
      <c r="A957"/>
      <c r="B957"/>
      <c r="C957"/>
      <c r="D957"/>
      <c r="E957"/>
      <c r="F957"/>
      <c r="G957"/>
      <c r="H957"/>
      <c r="I957"/>
      <c r="J957"/>
      <c r="K957"/>
    </row>
    <row r="958" spans="1:11" ht="15">
      <c r="A958"/>
      <c r="B958"/>
      <c r="C958"/>
      <c r="D958"/>
      <c r="E958"/>
      <c r="F958"/>
      <c r="G958"/>
      <c r="H958"/>
      <c r="I958"/>
      <c r="J958"/>
      <c r="K958"/>
    </row>
    <row r="959" spans="1:11" ht="15">
      <c r="A959"/>
      <c r="B959"/>
      <c r="C959"/>
      <c r="D959"/>
      <c r="E959"/>
      <c r="F959"/>
      <c r="G959"/>
      <c r="H959"/>
      <c r="I959"/>
      <c r="J959"/>
      <c r="K959"/>
    </row>
    <row r="960" spans="1:11" ht="15">
      <c r="A960"/>
      <c r="B960"/>
      <c r="C960"/>
      <c r="D960"/>
      <c r="E960"/>
      <c r="F960"/>
      <c r="G960"/>
      <c r="H960"/>
      <c r="I960"/>
      <c r="J960"/>
      <c r="K960"/>
    </row>
    <row r="961" spans="1:11" ht="15">
      <c r="A961"/>
      <c r="B961"/>
      <c r="C961"/>
      <c r="D961"/>
      <c r="E961"/>
      <c r="F961"/>
      <c r="G961"/>
      <c r="H961"/>
      <c r="I961"/>
      <c r="J961"/>
      <c r="K961"/>
    </row>
    <row r="962" spans="1:11" ht="15">
      <c r="A962"/>
      <c r="B962"/>
      <c r="C962"/>
      <c r="D962"/>
      <c r="E962"/>
      <c r="F962"/>
      <c r="G962"/>
      <c r="H962"/>
      <c r="I962"/>
      <c r="J962"/>
      <c r="K962"/>
    </row>
    <row r="963" spans="1:11" ht="15">
      <c r="A963"/>
      <c r="B963"/>
      <c r="C963"/>
      <c r="D963"/>
      <c r="E963"/>
      <c r="F963"/>
      <c r="G963"/>
      <c r="H963"/>
      <c r="I963"/>
      <c r="J963"/>
      <c r="K963"/>
    </row>
    <row r="964" spans="1:11" ht="15">
      <c r="A964"/>
      <c r="B964"/>
      <c r="C964"/>
      <c r="D964"/>
      <c r="E964"/>
      <c r="F964"/>
      <c r="G964"/>
      <c r="H964"/>
      <c r="I964"/>
      <c r="J964"/>
      <c r="K964"/>
    </row>
    <row r="965" spans="1:11" ht="15">
      <c r="A965"/>
      <c r="B965"/>
      <c r="C965"/>
      <c r="D965"/>
      <c r="E965"/>
      <c r="F965"/>
      <c r="G965"/>
      <c r="H965"/>
      <c r="I965"/>
      <c r="J965"/>
      <c r="K965"/>
    </row>
    <row r="966" spans="1:11" ht="15">
      <c r="A966"/>
      <c r="B966"/>
      <c r="C966"/>
      <c r="D966"/>
      <c r="E966"/>
      <c r="F966"/>
      <c r="G966"/>
      <c r="H966"/>
      <c r="I966"/>
      <c r="J966"/>
      <c r="K966"/>
    </row>
    <row r="967" spans="1:11" ht="15">
      <c r="A967"/>
      <c r="B967"/>
      <c r="C967"/>
      <c r="D967"/>
      <c r="E967"/>
      <c r="F967"/>
      <c r="G967"/>
      <c r="H967"/>
      <c r="I967"/>
      <c r="J967"/>
      <c r="K967"/>
    </row>
    <row r="968" spans="1:11" ht="15">
      <c r="A968"/>
      <c r="B968"/>
      <c r="C968"/>
      <c r="D968"/>
      <c r="E968"/>
      <c r="F968"/>
      <c r="G968"/>
      <c r="H968"/>
      <c r="I968"/>
      <c r="J968"/>
      <c r="K968"/>
    </row>
    <row r="969" spans="1:11" ht="15">
      <c r="A969"/>
      <c r="B969"/>
      <c r="C969"/>
      <c r="D969"/>
      <c r="E969"/>
      <c r="F969"/>
      <c r="G969"/>
      <c r="H969"/>
      <c r="I969"/>
      <c r="J969"/>
      <c r="K969"/>
    </row>
    <row r="970" spans="1:11" ht="15">
      <c r="A970"/>
      <c r="B970"/>
      <c r="C970"/>
      <c r="D970"/>
      <c r="E970"/>
      <c r="F970"/>
      <c r="G970"/>
      <c r="H970"/>
      <c r="I970"/>
      <c r="J970"/>
      <c r="K970"/>
    </row>
    <row r="971" spans="1:11" ht="15">
      <c r="A971"/>
      <c r="B971"/>
      <c r="C971"/>
      <c r="D971"/>
      <c r="E971"/>
      <c r="F971"/>
      <c r="G971"/>
      <c r="H971"/>
      <c r="I971"/>
      <c r="J971"/>
      <c r="K971"/>
    </row>
    <row r="972" spans="1:11" ht="15">
      <c r="A972"/>
      <c r="B972"/>
      <c r="C972"/>
      <c r="D972"/>
      <c r="E972"/>
      <c r="F972"/>
      <c r="G972"/>
      <c r="H972"/>
      <c r="I972"/>
      <c r="J972"/>
      <c r="K972"/>
    </row>
    <row r="973" spans="1:11" ht="15">
      <c r="A973"/>
      <c r="B973"/>
      <c r="C973"/>
      <c r="D973"/>
      <c r="E973"/>
      <c r="F973"/>
      <c r="G973"/>
      <c r="H973"/>
      <c r="I973"/>
      <c r="J973"/>
      <c r="K973"/>
    </row>
    <row r="974" spans="1:11" ht="15">
      <c r="A974"/>
      <c r="B974"/>
      <c r="C974"/>
      <c r="D974"/>
      <c r="E974"/>
      <c r="F974"/>
      <c r="G974"/>
      <c r="H974"/>
      <c r="I974"/>
      <c r="J974"/>
      <c r="K974"/>
    </row>
    <row r="975" spans="1:11" ht="15">
      <c r="A975"/>
      <c r="B975"/>
      <c r="C975"/>
      <c r="D975"/>
      <c r="E975"/>
      <c r="F975"/>
      <c r="G975"/>
      <c r="H975"/>
      <c r="I975"/>
      <c r="J975"/>
      <c r="K975"/>
    </row>
    <row r="976" spans="1:11" ht="15">
      <c r="A976"/>
      <c r="B976"/>
      <c r="C976"/>
      <c r="D976"/>
      <c r="E976"/>
      <c r="F976"/>
      <c r="G976"/>
      <c r="H976"/>
      <c r="I976"/>
      <c r="J976"/>
      <c r="K976"/>
    </row>
    <row r="977" spans="1:11" ht="15">
      <c r="A977"/>
      <c r="B977"/>
      <c r="C977"/>
      <c r="D977"/>
      <c r="E977"/>
      <c r="F977"/>
      <c r="G977"/>
      <c r="H977"/>
      <c r="I977"/>
      <c r="J977"/>
      <c r="K977"/>
    </row>
    <row r="978" spans="1:11" ht="15">
      <c r="A978"/>
      <c r="B978"/>
      <c r="C978"/>
      <c r="D978"/>
      <c r="E978"/>
      <c r="F978"/>
      <c r="G978"/>
      <c r="H978"/>
      <c r="I978"/>
      <c r="J978"/>
      <c r="K978"/>
    </row>
    <row r="979" spans="1:11" ht="15">
      <c r="A979"/>
      <c r="B979"/>
      <c r="C979"/>
      <c r="D979"/>
      <c r="E979"/>
      <c r="F979"/>
      <c r="G979"/>
      <c r="H979"/>
      <c r="I979"/>
      <c r="J979"/>
      <c r="K979"/>
    </row>
    <row r="980" spans="1:11" ht="15">
      <c r="A980"/>
      <c r="B980"/>
      <c r="C980"/>
      <c r="D980"/>
      <c r="E980"/>
      <c r="F980"/>
      <c r="G980"/>
      <c r="H980"/>
      <c r="I980"/>
      <c r="J980"/>
      <c r="K980"/>
    </row>
    <row r="981" spans="1:11" ht="15">
      <c r="A981"/>
      <c r="B981"/>
      <c r="C981"/>
      <c r="D981"/>
      <c r="E981"/>
      <c r="F981"/>
      <c r="G981"/>
      <c r="H981"/>
      <c r="I981"/>
      <c r="J981"/>
      <c r="K981"/>
    </row>
    <row r="982" spans="1:11" ht="15">
      <c r="A982"/>
      <c r="B982"/>
      <c r="C982"/>
      <c r="D982"/>
      <c r="E982"/>
      <c r="F982"/>
      <c r="G982"/>
      <c r="H982"/>
      <c r="I982"/>
      <c r="J982"/>
      <c r="K982"/>
    </row>
    <row r="983" spans="1:11" ht="15">
      <c r="A983"/>
      <c r="B983"/>
      <c r="C983"/>
      <c r="D983"/>
      <c r="E983"/>
      <c r="F983"/>
      <c r="G983"/>
      <c r="H983"/>
      <c r="I983"/>
      <c r="J983"/>
      <c r="K983"/>
    </row>
    <row r="984" spans="1:11" ht="15">
      <c r="A984"/>
      <c r="B984"/>
      <c r="C984"/>
      <c r="D984"/>
      <c r="E984"/>
      <c r="F984"/>
      <c r="G984"/>
      <c r="H984"/>
      <c r="I984"/>
      <c r="J984"/>
      <c r="K984"/>
    </row>
    <row r="985" spans="1:11" ht="15">
      <c r="A985"/>
      <c r="B985"/>
      <c r="C985"/>
      <c r="D985"/>
      <c r="E985"/>
      <c r="F985"/>
      <c r="G985"/>
      <c r="H985"/>
      <c r="I985"/>
      <c r="J985"/>
      <c r="K985"/>
    </row>
    <row r="986" spans="1:11" ht="15">
      <c r="A986"/>
      <c r="B986"/>
      <c r="C986"/>
      <c r="D986"/>
      <c r="E986"/>
      <c r="F986"/>
      <c r="G986"/>
      <c r="H986"/>
      <c r="I986"/>
      <c r="J986"/>
      <c r="K986"/>
    </row>
    <row r="987" spans="1:11" ht="15">
      <c r="A987"/>
      <c r="B987"/>
      <c r="C987"/>
      <c r="D987"/>
      <c r="E987"/>
      <c r="F987"/>
      <c r="G987"/>
      <c r="H987"/>
      <c r="I987"/>
      <c r="J987"/>
      <c r="K987"/>
    </row>
    <row r="988" spans="1:11" ht="15">
      <c r="A988"/>
      <c r="B988"/>
      <c r="C988"/>
      <c r="D988"/>
      <c r="E988"/>
      <c r="F988"/>
      <c r="G988"/>
      <c r="H988"/>
      <c r="I988"/>
      <c r="J988"/>
      <c r="K988"/>
    </row>
    <row r="989" spans="1:11" ht="15">
      <c r="A989"/>
      <c r="B989"/>
      <c r="C989"/>
      <c r="D989"/>
      <c r="E989"/>
      <c r="F989"/>
      <c r="G989"/>
      <c r="H989"/>
      <c r="I989"/>
      <c r="J989"/>
      <c r="K989"/>
    </row>
    <row r="990" spans="1:11" ht="15">
      <c r="A990"/>
      <c r="B990"/>
      <c r="C990"/>
      <c r="D990"/>
      <c r="E990"/>
      <c r="F990"/>
      <c r="G990"/>
      <c r="H990"/>
      <c r="I990"/>
      <c r="J990"/>
      <c r="K990"/>
    </row>
    <row r="991" spans="1:11" ht="15">
      <c r="A991"/>
      <c r="B991"/>
      <c r="C991"/>
      <c r="D991"/>
      <c r="E991"/>
      <c r="F991"/>
      <c r="G991"/>
      <c r="H991"/>
      <c r="I991"/>
      <c r="J991"/>
      <c r="K991"/>
    </row>
    <row r="992" spans="1:11" ht="15">
      <c r="A992"/>
      <c r="B992"/>
      <c r="C992"/>
      <c r="D992"/>
      <c r="E992"/>
      <c r="F992"/>
      <c r="G992"/>
      <c r="H992"/>
      <c r="I992"/>
      <c r="J992"/>
      <c r="K992"/>
    </row>
    <row r="993" spans="1:11" ht="15">
      <c r="A993"/>
      <c r="B993"/>
      <c r="C993"/>
      <c r="D993"/>
      <c r="E993"/>
      <c r="F993"/>
      <c r="G993"/>
      <c r="H993"/>
      <c r="I993"/>
      <c r="J993"/>
      <c r="K993"/>
    </row>
    <row r="994" spans="1:11" ht="15">
      <c r="A994"/>
      <c r="B994"/>
      <c r="C994"/>
      <c r="D994"/>
      <c r="E994"/>
      <c r="F994"/>
      <c r="G994"/>
      <c r="H994"/>
      <c r="I994"/>
      <c r="J994"/>
      <c r="K994"/>
    </row>
    <row r="995" spans="1:11" ht="15">
      <c r="A995"/>
      <c r="B995"/>
      <c r="C995"/>
      <c r="D995"/>
      <c r="E995"/>
      <c r="F995"/>
      <c r="G995"/>
      <c r="H995"/>
      <c r="I995"/>
      <c r="J995"/>
      <c r="K995"/>
    </row>
    <row r="996" spans="1:11" ht="15">
      <c r="A996"/>
      <c r="B996"/>
      <c r="C996"/>
      <c r="D996"/>
      <c r="E996"/>
      <c r="F996"/>
      <c r="G996"/>
      <c r="H996"/>
      <c r="I996"/>
      <c r="J996"/>
      <c r="K996"/>
    </row>
    <row r="997" spans="1:11" ht="15">
      <c r="A997"/>
      <c r="B997"/>
      <c r="C997"/>
      <c r="D997"/>
      <c r="E997"/>
      <c r="F997"/>
      <c r="G997"/>
      <c r="H997"/>
      <c r="I997"/>
      <c r="J997"/>
      <c r="K997"/>
    </row>
    <row r="998" spans="1:11" ht="15">
      <c r="A998"/>
      <c r="B998"/>
      <c r="C998"/>
      <c r="D998"/>
      <c r="E998"/>
      <c r="F998"/>
      <c r="G998"/>
      <c r="H998"/>
      <c r="I998"/>
      <c r="J998"/>
      <c r="K998"/>
    </row>
    <row r="999" spans="1:11" ht="15">
      <c r="A999"/>
      <c r="B999"/>
      <c r="C999"/>
      <c r="D999"/>
      <c r="E999"/>
      <c r="F999"/>
      <c r="G999"/>
      <c r="H999"/>
      <c r="I999"/>
      <c r="J999"/>
      <c r="K999"/>
    </row>
    <row r="1000" spans="1:11" ht="15">
      <c r="A1000"/>
      <c r="B1000"/>
      <c r="C1000"/>
      <c r="D1000"/>
      <c r="E1000"/>
      <c r="F1000"/>
      <c r="G1000"/>
      <c r="H1000"/>
      <c r="I1000"/>
      <c r="J1000"/>
      <c r="K1000"/>
    </row>
    <row r="1001" spans="1:11" ht="15">
      <c r="A1001"/>
      <c r="B1001"/>
      <c r="C1001"/>
      <c r="D1001"/>
      <c r="E1001"/>
      <c r="F1001"/>
      <c r="G1001"/>
      <c r="H1001"/>
      <c r="I1001"/>
      <c r="J1001"/>
      <c r="K1001"/>
    </row>
    <row r="1002" spans="1:11" ht="15">
      <c r="A1002"/>
      <c r="B1002"/>
      <c r="C1002"/>
      <c r="D1002"/>
      <c r="E1002"/>
      <c r="F1002"/>
      <c r="G1002"/>
      <c r="H1002"/>
      <c r="I1002"/>
      <c r="J1002"/>
      <c r="K1002"/>
    </row>
    <row r="1003" spans="1:11" ht="15">
      <c r="A1003"/>
      <c r="B1003"/>
      <c r="C1003"/>
      <c r="D1003"/>
      <c r="E1003"/>
      <c r="F1003"/>
      <c r="G1003"/>
      <c r="H1003"/>
      <c r="I1003"/>
      <c r="J1003"/>
      <c r="K1003"/>
    </row>
    <row r="1004" spans="1:11" ht="15">
      <c r="A1004"/>
      <c r="B1004"/>
      <c r="C1004"/>
      <c r="D1004"/>
      <c r="E1004"/>
      <c r="F1004"/>
      <c r="G1004"/>
      <c r="H1004"/>
      <c r="I1004"/>
      <c r="J1004"/>
      <c r="K1004"/>
    </row>
    <row r="1005" spans="1:11" ht="15">
      <c r="A1005"/>
      <c r="B1005"/>
      <c r="C1005"/>
      <c r="D1005"/>
      <c r="E1005"/>
      <c r="F1005"/>
      <c r="G1005"/>
      <c r="H1005"/>
      <c r="I1005"/>
      <c r="J1005"/>
      <c r="K1005"/>
    </row>
    <row r="1006" spans="1:11" ht="15">
      <c r="A1006"/>
      <c r="B1006"/>
      <c r="C1006"/>
      <c r="D1006"/>
      <c r="E1006"/>
      <c r="F1006"/>
      <c r="G1006"/>
      <c r="H1006"/>
      <c r="I1006"/>
      <c r="J1006"/>
      <c r="K1006"/>
    </row>
    <row r="1007" spans="1:11" ht="15">
      <c r="A1007"/>
      <c r="B1007"/>
      <c r="C1007"/>
      <c r="D1007"/>
      <c r="E1007"/>
      <c r="F1007"/>
      <c r="G1007"/>
      <c r="H1007"/>
      <c r="I1007"/>
      <c r="J1007"/>
      <c r="K1007"/>
    </row>
    <row r="1008" spans="1:11" ht="15">
      <c r="A1008"/>
      <c r="B1008"/>
      <c r="C1008"/>
      <c r="D1008"/>
      <c r="E1008"/>
      <c r="F1008"/>
      <c r="G1008"/>
      <c r="H1008"/>
      <c r="I1008"/>
      <c r="J1008"/>
      <c r="K1008"/>
    </row>
    <row r="1009" spans="1:11" ht="15">
      <c r="A1009"/>
      <c r="B1009"/>
      <c r="C1009"/>
      <c r="D1009"/>
      <c r="E1009"/>
      <c r="F1009"/>
      <c r="G1009"/>
      <c r="H1009"/>
      <c r="I1009"/>
      <c r="J1009"/>
      <c r="K1009"/>
    </row>
    <row r="1010" spans="1:11" ht="15">
      <c r="A1010"/>
      <c r="B1010"/>
      <c r="C1010"/>
      <c r="D1010"/>
      <c r="E1010"/>
      <c r="F1010"/>
      <c r="G1010"/>
      <c r="H1010"/>
      <c r="I1010"/>
      <c r="J1010"/>
      <c r="K1010"/>
    </row>
    <row r="1011" spans="1:11" ht="15">
      <c r="A1011"/>
      <c r="B1011"/>
      <c r="C1011"/>
      <c r="D1011"/>
      <c r="E1011"/>
      <c r="F1011"/>
      <c r="G1011"/>
      <c r="H1011"/>
      <c r="I1011"/>
      <c r="J1011"/>
      <c r="K1011"/>
    </row>
    <row r="1012" spans="1:11" ht="15">
      <c r="A1012"/>
      <c r="B1012"/>
      <c r="C1012"/>
      <c r="D1012"/>
      <c r="E1012"/>
      <c r="F1012"/>
      <c r="G1012"/>
      <c r="H1012"/>
      <c r="I1012"/>
      <c r="J1012"/>
      <c r="K1012"/>
    </row>
    <row r="1013" spans="1:11" ht="15">
      <c r="A1013"/>
      <c r="B1013"/>
      <c r="C1013"/>
      <c r="D1013"/>
      <c r="E1013"/>
      <c r="F1013"/>
      <c r="G1013"/>
      <c r="H1013"/>
      <c r="I1013"/>
      <c r="J1013"/>
      <c r="K1013"/>
    </row>
    <row r="1014" spans="1:11" ht="15">
      <c r="A1014"/>
      <c r="B1014"/>
      <c r="C1014"/>
      <c r="D1014"/>
      <c r="E1014"/>
      <c r="F1014"/>
      <c r="G1014"/>
      <c r="H1014"/>
      <c r="I1014"/>
      <c r="J1014"/>
      <c r="K1014"/>
    </row>
    <row r="1015" spans="1:11" ht="15">
      <c r="A1015"/>
      <c r="B1015"/>
      <c r="C1015"/>
      <c r="D1015"/>
      <c r="E1015"/>
      <c r="F1015"/>
      <c r="G1015"/>
      <c r="H1015"/>
      <c r="I1015"/>
      <c r="J1015"/>
      <c r="K1015"/>
    </row>
    <row r="1016" spans="1:11" ht="15">
      <c r="A1016"/>
      <c r="B1016"/>
      <c r="C1016"/>
      <c r="D1016"/>
      <c r="E1016"/>
      <c r="F1016"/>
      <c r="G1016"/>
      <c r="H1016"/>
      <c r="I1016"/>
      <c r="J1016"/>
      <c r="K1016"/>
    </row>
    <row r="1017" spans="1:11" ht="15">
      <c r="A1017"/>
      <c r="B1017"/>
      <c r="C1017"/>
      <c r="D1017"/>
      <c r="E1017"/>
      <c r="F1017"/>
      <c r="G1017"/>
      <c r="H1017"/>
      <c r="I1017"/>
      <c r="J1017"/>
      <c r="K1017"/>
    </row>
    <row r="1018" spans="1:11" ht="15">
      <c r="A1018"/>
      <c r="B1018"/>
      <c r="C1018"/>
      <c r="D1018"/>
      <c r="E1018"/>
      <c r="F1018"/>
      <c r="G1018"/>
      <c r="H1018"/>
      <c r="I1018"/>
      <c r="J1018"/>
      <c r="K1018"/>
    </row>
    <row r="1019" spans="1:11" ht="15">
      <c r="A1019"/>
      <c r="B1019"/>
      <c r="C1019"/>
      <c r="D1019"/>
      <c r="E1019"/>
      <c r="F1019"/>
      <c r="G1019"/>
      <c r="H1019"/>
      <c r="I1019"/>
      <c r="J1019"/>
      <c r="K1019"/>
    </row>
    <row r="1020" spans="1:11" ht="15">
      <c r="A1020"/>
      <c r="B1020"/>
      <c r="C1020"/>
      <c r="D1020"/>
      <c r="E1020"/>
      <c r="F1020"/>
      <c r="G1020"/>
      <c r="H1020"/>
      <c r="I1020"/>
      <c r="J1020"/>
      <c r="K1020"/>
    </row>
    <row r="1021" spans="1:11" ht="15">
      <c r="A1021"/>
      <c r="B1021"/>
      <c r="C1021"/>
      <c r="D1021"/>
      <c r="E1021"/>
      <c r="F1021"/>
      <c r="G1021"/>
      <c r="H1021"/>
      <c r="I1021"/>
      <c r="J1021"/>
      <c r="K1021"/>
    </row>
    <row r="1022" spans="1:11" ht="15">
      <c r="A1022"/>
      <c r="B1022"/>
      <c r="C1022"/>
      <c r="D1022"/>
      <c r="E1022"/>
      <c r="F1022"/>
      <c r="G1022"/>
      <c r="H1022"/>
      <c r="I1022"/>
      <c r="J1022"/>
      <c r="K1022"/>
    </row>
    <row r="1023" spans="1:11" ht="15">
      <c r="A1023"/>
      <c r="B1023"/>
      <c r="C1023"/>
      <c r="D1023"/>
      <c r="E1023"/>
      <c r="F1023"/>
      <c r="G1023"/>
      <c r="H1023"/>
      <c r="I1023"/>
      <c r="J1023"/>
      <c r="K1023"/>
    </row>
    <row r="1024" spans="1:11" ht="15">
      <c r="A1024"/>
      <c r="B1024"/>
      <c r="C1024"/>
      <c r="D1024"/>
      <c r="E1024"/>
      <c r="F1024"/>
      <c r="G1024"/>
      <c r="H1024"/>
      <c r="I1024"/>
      <c r="J1024"/>
      <c r="K1024"/>
    </row>
    <row r="1025" spans="1:11" ht="15">
      <c r="A1025"/>
      <c r="B1025"/>
      <c r="C1025"/>
      <c r="D1025"/>
      <c r="E1025"/>
      <c r="F1025"/>
      <c r="G1025"/>
      <c r="H1025"/>
      <c r="I1025"/>
      <c r="J1025"/>
      <c r="K1025"/>
    </row>
    <row r="1026" spans="1:11" ht="15">
      <c r="A1026"/>
      <c r="B1026"/>
      <c r="C1026"/>
      <c r="D1026"/>
      <c r="E1026"/>
      <c r="F1026"/>
      <c r="G1026"/>
      <c r="H1026"/>
      <c r="I1026"/>
      <c r="J1026"/>
      <c r="K1026"/>
    </row>
    <row r="1027" spans="1:11" ht="15">
      <c r="A1027"/>
      <c r="B1027"/>
      <c r="C1027"/>
      <c r="D1027"/>
      <c r="E1027"/>
      <c r="F1027"/>
      <c r="G1027"/>
      <c r="H1027"/>
      <c r="I1027"/>
      <c r="J1027"/>
      <c r="K1027"/>
    </row>
    <row r="1028" spans="1:11" ht="15">
      <c r="A1028"/>
      <c r="B1028"/>
      <c r="C1028"/>
      <c r="D1028"/>
      <c r="E1028"/>
      <c r="F1028"/>
      <c r="G1028"/>
      <c r="H1028"/>
      <c r="I1028"/>
      <c r="J1028"/>
      <c r="K1028"/>
    </row>
    <row r="1029" spans="1:11" ht="15">
      <c r="A1029"/>
      <c r="B1029"/>
      <c r="C1029"/>
      <c r="D1029"/>
      <c r="E1029"/>
      <c r="F1029"/>
      <c r="G1029"/>
      <c r="H1029"/>
      <c r="I1029"/>
      <c r="J1029"/>
      <c r="K1029"/>
    </row>
    <row r="1030" spans="1:11" ht="15">
      <c r="A1030"/>
      <c r="B1030"/>
      <c r="C1030"/>
      <c r="D1030"/>
      <c r="E1030"/>
      <c r="F1030"/>
      <c r="G1030"/>
      <c r="H1030"/>
      <c r="I1030"/>
      <c r="J1030"/>
      <c r="K1030"/>
    </row>
    <row r="1031" spans="1:11" ht="15">
      <c r="A1031"/>
      <c r="B1031"/>
      <c r="C1031"/>
      <c r="D1031"/>
      <c r="E1031"/>
      <c r="F1031"/>
      <c r="G1031"/>
      <c r="H1031"/>
      <c r="I1031"/>
      <c r="J1031"/>
      <c r="K1031"/>
    </row>
    <row r="1032" spans="1:11" ht="15">
      <c r="A1032"/>
      <c r="B1032"/>
      <c r="C1032"/>
      <c r="D1032"/>
      <c r="E1032"/>
      <c r="F1032"/>
      <c r="G1032"/>
      <c r="H1032"/>
      <c r="I1032"/>
      <c r="J1032"/>
      <c r="K1032"/>
    </row>
    <row r="1033" spans="1:11" ht="15">
      <c r="A1033"/>
      <c r="B1033"/>
      <c r="C1033"/>
      <c r="D1033"/>
      <c r="E1033"/>
      <c r="F1033"/>
      <c r="G1033"/>
      <c r="H1033"/>
      <c r="I1033"/>
      <c r="J1033"/>
      <c r="K1033"/>
    </row>
    <row r="1034" spans="1:11" ht="15">
      <c r="A1034"/>
      <c r="B1034"/>
      <c r="C1034"/>
      <c r="D1034"/>
      <c r="E1034"/>
      <c r="F1034"/>
      <c r="G1034"/>
      <c r="H1034"/>
      <c r="I1034"/>
      <c r="J1034"/>
      <c r="K1034"/>
    </row>
    <row r="1035" spans="1:11" ht="15">
      <c r="A1035"/>
      <c r="B1035"/>
      <c r="C1035"/>
      <c r="D1035"/>
      <c r="E1035"/>
      <c r="F1035"/>
      <c r="G1035"/>
      <c r="H1035"/>
      <c r="I1035"/>
      <c r="J1035"/>
      <c r="K1035"/>
    </row>
    <row r="1036" spans="1:11" ht="15">
      <c r="A1036"/>
      <c r="B1036"/>
      <c r="C1036"/>
      <c r="D1036"/>
      <c r="E1036"/>
      <c r="F1036"/>
      <c r="G1036"/>
      <c r="H1036"/>
      <c r="I1036"/>
      <c r="J1036"/>
      <c r="K1036"/>
    </row>
    <row r="1037" spans="1:11" ht="15">
      <c r="A1037"/>
      <c r="B1037"/>
      <c r="C1037"/>
      <c r="D1037"/>
      <c r="E1037"/>
      <c r="F1037"/>
      <c r="G1037"/>
      <c r="H1037"/>
      <c r="I1037"/>
      <c r="J1037"/>
      <c r="K1037"/>
    </row>
    <row r="1038" spans="1:11" ht="15">
      <c r="A1038"/>
      <c r="B1038"/>
      <c r="C1038"/>
      <c r="D1038"/>
      <c r="E1038"/>
      <c r="F1038"/>
      <c r="G1038"/>
      <c r="H1038"/>
      <c r="I1038"/>
      <c r="J1038"/>
      <c r="K1038"/>
    </row>
    <row r="1039" spans="1:11" ht="15">
      <c r="A1039"/>
      <c r="B1039"/>
      <c r="C1039"/>
      <c r="D1039"/>
      <c r="E1039"/>
      <c r="F1039"/>
      <c r="G1039"/>
      <c r="H1039"/>
      <c r="I1039"/>
      <c r="J1039"/>
      <c r="K1039"/>
    </row>
    <row r="1040" spans="1:11" ht="15">
      <c r="A1040"/>
      <c r="B1040"/>
      <c r="C1040"/>
      <c r="D1040"/>
      <c r="E1040"/>
      <c r="F1040"/>
      <c r="G1040"/>
      <c r="H1040"/>
      <c r="I1040"/>
      <c r="J1040"/>
      <c r="K1040"/>
    </row>
    <row r="1041" spans="1:11" ht="15">
      <c r="A1041"/>
      <c r="B1041"/>
      <c r="C1041"/>
      <c r="D1041"/>
      <c r="E1041"/>
      <c r="F1041"/>
      <c r="G1041"/>
      <c r="H1041"/>
      <c r="I1041"/>
      <c r="J1041"/>
      <c r="K1041"/>
    </row>
    <row r="1042" spans="1:11" ht="15">
      <c r="A1042"/>
      <c r="B1042"/>
      <c r="C1042"/>
      <c r="D1042"/>
      <c r="E1042"/>
      <c r="F1042"/>
      <c r="G1042"/>
      <c r="H1042"/>
      <c r="I1042"/>
      <c r="J1042"/>
      <c r="K1042"/>
    </row>
    <row r="1043" spans="1:11" ht="15">
      <c r="A1043"/>
      <c r="B1043"/>
      <c r="C1043"/>
      <c r="D1043"/>
      <c r="E1043"/>
      <c r="F1043"/>
      <c r="G1043"/>
      <c r="H1043"/>
      <c r="I1043"/>
      <c r="J1043"/>
      <c r="K1043"/>
    </row>
    <row r="1044" spans="1:11" ht="15">
      <c r="A1044"/>
      <c r="B1044"/>
      <c r="C1044"/>
      <c r="D1044"/>
      <c r="E1044"/>
      <c r="F1044"/>
      <c r="G1044"/>
      <c r="H1044"/>
      <c r="I1044"/>
      <c r="J1044"/>
      <c r="K1044"/>
    </row>
    <row r="1045" spans="1:11" ht="15">
      <c r="A1045"/>
      <c r="B1045"/>
      <c r="C1045"/>
      <c r="D1045"/>
      <c r="E1045"/>
      <c r="F1045"/>
      <c r="G1045"/>
      <c r="H1045"/>
      <c r="I1045"/>
      <c r="J1045"/>
      <c r="K1045"/>
    </row>
    <row r="1046" spans="1:11" ht="15">
      <c r="A1046"/>
      <c r="B1046"/>
      <c r="C1046"/>
      <c r="D1046"/>
      <c r="E1046"/>
      <c r="F1046"/>
      <c r="G1046"/>
      <c r="H1046"/>
      <c r="I1046"/>
      <c r="J1046"/>
      <c r="K1046"/>
    </row>
    <row r="1047" spans="1:11" ht="15">
      <c r="A1047"/>
      <c r="B1047"/>
      <c r="C1047"/>
      <c r="D1047"/>
      <c r="E1047"/>
      <c r="F1047"/>
      <c r="G1047"/>
      <c r="H1047"/>
      <c r="I1047"/>
      <c r="J1047"/>
      <c r="K1047"/>
    </row>
    <row r="1048" spans="1:11" ht="15">
      <c r="A1048"/>
      <c r="B1048"/>
      <c r="C1048"/>
      <c r="D1048"/>
      <c r="E1048"/>
      <c r="F1048"/>
      <c r="G1048"/>
      <c r="H1048"/>
      <c r="I1048"/>
      <c r="J1048"/>
      <c r="K1048"/>
    </row>
    <row r="1049" spans="1:11" ht="15">
      <c r="A1049"/>
      <c r="B1049"/>
      <c r="C1049"/>
      <c r="D1049"/>
      <c r="E1049"/>
      <c r="F1049"/>
      <c r="G1049"/>
      <c r="H1049"/>
      <c r="I1049"/>
      <c r="J1049"/>
      <c r="K1049"/>
    </row>
    <row r="1050" spans="1:11" ht="15">
      <c r="A1050"/>
      <c r="B1050"/>
      <c r="C1050"/>
      <c r="D1050"/>
      <c r="E1050"/>
      <c r="F1050"/>
      <c r="G1050"/>
      <c r="H1050"/>
      <c r="I1050"/>
      <c r="J1050"/>
      <c r="K1050"/>
    </row>
    <row r="1051" spans="1:11" ht="15">
      <c r="A1051"/>
      <c r="B1051"/>
      <c r="C1051"/>
      <c r="D1051"/>
      <c r="E1051"/>
      <c r="F1051"/>
      <c r="G1051"/>
      <c r="H1051"/>
      <c r="I1051"/>
      <c r="J1051"/>
      <c r="K1051"/>
    </row>
    <row r="1052" spans="1:11" ht="15">
      <c r="A1052"/>
      <c r="B1052"/>
      <c r="C1052"/>
      <c r="D1052"/>
      <c r="E1052"/>
      <c r="F1052"/>
      <c r="G1052"/>
      <c r="H1052"/>
      <c r="I1052"/>
      <c r="J1052"/>
      <c r="K1052"/>
    </row>
    <row r="1053" spans="1:11" ht="15">
      <c r="A1053"/>
      <c r="B1053"/>
      <c r="C1053"/>
      <c r="D1053"/>
      <c r="E1053"/>
      <c r="F1053"/>
      <c r="G1053"/>
      <c r="H1053"/>
      <c r="I1053"/>
      <c r="J1053"/>
      <c r="K1053"/>
    </row>
    <row r="1054" spans="1:11" ht="15">
      <c r="A1054"/>
      <c r="B1054"/>
      <c r="C1054"/>
      <c r="D1054"/>
      <c r="E1054"/>
      <c r="F1054"/>
      <c r="G1054"/>
      <c r="H1054"/>
      <c r="I1054"/>
      <c r="J1054"/>
      <c r="K1054"/>
    </row>
    <row r="1055" spans="1:11" ht="15">
      <c r="A1055"/>
      <c r="B1055"/>
      <c r="C1055"/>
      <c r="D1055"/>
      <c r="E1055"/>
      <c r="F1055"/>
      <c r="G1055"/>
      <c r="H1055"/>
      <c r="I1055"/>
      <c r="J1055"/>
      <c r="K1055"/>
    </row>
    <row r="1056" spans="1:11" ht="15">
      <c r="A1056"/>
      <c r="B1056"/>
      <c r="C1056"/>
      <c r="D1056"/>
      <c r="E1056"/>
      <c r="F1056"/>
      <c r="G1056"/>
      <c r="H1056"/>
      <c r="I1056"/>
      <c r="J1056"/>
      <c r="K1056"/>
    </row>
    <row r="1057" spans="1:11" ht="15">
      <c r="A1057"/>
      <c r="B1057"/>
      <c r="C1057"/>
      <c r="D1057"/>
      <c r="E1057"/>
      <c r="F1057"/>
      <c r="G1057"/>
      <c r="H1057"/>
      <c r="I1057"/>
      <c r="J1057"/>
      <c r="K1057"/>
    </row>
    <row r="1058" spans="1:11" ht="15">
      <c r="A1058"/>
      <c r="B1058"/>
      <c r="C1058"/>
      <c r="D1058"/>
      <c r="E1058"/>
      <c r="F1058"/>
      <c r="G1058"/>
      <c r="H1058"/>
      <c r="I1058"/>
      <c r="J1058"/>
      <c r="K1058"/>
    </row>
    <row r="1059" spans="1:11" ht="15">
      <c r="A1059"/>
      <c r="B1059"/>
      <c r="C1059"/>
      <c r="D1059"/>
      <c r="E1059"/>
      <c r="F1059"/>
      <c r="G1059"/>
      <c r="H1059"/>
      <c r="I1059"/>
      <c r="J1059"/>
      <c r="K1059"/>
    </row>
    <row r="1060" spans="1:11" ht="15">
      <c r="A1060"/>
      <c r="B1060"/>
      <c r="C1060"/>
      <c r="D1060"/>
      <c r="E1060"/>
      <c r="F1060"/>
      <c r="G1060"/>
      <c r="H1060"/>
      <c r="I1060"/>
      <c r="J1060"/>
      <c r="K1060"/>
    </row>
    <row r="1061" spans="1:11" ht="15">
      <c r="A1061"/>
      <c r="B1061"/>
      <c r="C1061"/>
      <c r="D1061"/>
      <c r="E1061"/>
      <c r="F1061"/>
      <c r="G1061"/>
      <c r="H1061"/>
      <c r="I1061"/>
      <c r="J1061"/>
      <c r="K1061"/>
    </row>
    <row r="1062" spans="1:11" ht="15">
      <c r="A1062"/>
      <c r="B1062"/>
      <c r="C1062"/>
      <c r="D1062"/>
      <c r="E1062"/>
      <c r="F1062"/>
      <c r="G1062"/>
      <c r="H1062"/>
      <c r="I1062"/>
      <c r="J1062"/>
      <c r="K1062"/>
    </row>
    <row r="1063" spans="1:11" ht="15">
      <c r="A1063"/>
      <c r="B1063"/>
      <c r="C1063"/>
      <c r="D1063"/>
      <c r="E1063"/>
      <c r="F1063"/>
      <c r="G1063"/>
      <c r="H1063"/>
      <c r="I1063"/>
      <c r="J1063"/>
      <c r="K1063"/>
    </row>
    <row r="1064" spans="1:11" ht="15">
      <c r="A1064"/>
      <c r="B1064"/>
      <c r="C1064"/>
      <c r="D1064"/>
      <c r="E1064"/>
      <c r="F1064"/>
      <c r="G1064"/>
      <c r="H1064"/>
      <c r="I1064"/>
      <c r="J1064"/>
      <c r="K1064"/>
    </row>
    <row r="1065" spans="1:11" ht="15">
      <c r="A1065"/>
      <c r="B1065"/>
      <c r="C1065"/>
      <c r="D1065"/>
      <c r="E1065"/>
      <c r="F1065"/>
      <c r="G1065"/>
      <c r="H1065"/>
      <c r="I1065"/>
      <c r="J1065"/>
      <c r="K1065"/>
    </row>
    <row r="1066" spans="1:11" ht="15">
      <c r="A1066"/>
      <c r="B1066"/>
      <c r="C1066"/>
      <c r="D1066"/>
      <c r="E1066"/>
      <c r="F1066"/>
      <c r="G1066"/>
      <c r="H1066"/>
      <c r="I1066"/>
      <c r="J1066"/>
      <c r="K1066"/>
    </row>
    <row r="1067" spans="1:11" ht="15">
      <c r="A1067"/>
      <c r="B1067"/>
      <c r="C1067"/>
      <c r="D1067"/>
      <c r="E1067"/>
      <c r="F1067"/>
      <c r="G1067"/>
      <c r="H1067"/>
      <c r="I1067"/>
      <c r="J1067"/>
      <c r="K1067"/>
    </row>
    <row r="1068" spans="1:11" ht="15">
      <c r="A1068"/>
      <c r="B1068"/>
      <c r="C1068"/>
      <c r="D1068"/>
      <c r="E1068"/>
      <c r="F1068"/>
      <c r="G1068"/>
      <c r="H1068"/>
      <c r="I1068"/>
      <c r="J1068"/>
      <c r="K1068"/>
    </row>
    <row r="1069" spans="1:11" ht="15">
      <c r="A1069"/>
      <c r="B1069"/>
      <c r="C1069"/>
      <c r="D1069"/>
      <c r="E1069"/>
      <c r="F1069"/>
      <c r="G1069"/>
      <c r="H1069"/>
      <c r="I1069"/>
      <c r="J1069"/>
      <c r="K1069"/>
    </row>
    <row r="1070" spans="1:11" ht="15">
      <c r="A1070"/>
      <c r="B1070"/>
      <c r="C1070"/>
      <c r="D1070"/>
      <c r="E1070"/>
      <c r="F1070"/>
      <c r="G1070"/>
      <c r="H1070"/>
      <c r="I1070"/>
      <c r="J1070"/>
      <c r="K1070"/>
    </row>
    <row r="1071" spans="1:11" ht="15">
      <c r="A1071"/>
      <c r="B1071"/>
      <c r="C1071"/>
      <c r="D1071"/>
      <c r="E1071"/>
      <c r="F1071"/>
      <c r="G1071"/>
      <c r="H1071"/>
      <c r="I1071"/>
      <c r="J1071"/>
      <c r="K1071"/>
    </row>
    <row r="1072" spans="1:11" ht="15">
      <c r="A1072"/>
      <c r="B1072"/>
      <c r="C1072"/>
      <c r="D1072"/>
      <c r="E1072"/>
      <c r="F1072"/>
      <c r="G1072"/>
      <c r="H1072"/>
      <c r="I1072"/>
      <c r="J1072"/>
      <c r="K1072"/>
    </row>
    <row r="1073" spans="1:11" ht="15">
      <c r="A1073"/>
      <c r="B1073"/>
      <c r="C1073"/>
      <c r="D1073"/>
      <c r="E1073"/>
      <c r="F1073"/>
      <c r="G1073"/>
      <c r="H1073"/>
      <c r="I1073"/>
      <c r="J1073"/>
      <c r="K1073"/>
    </row>
    <row r="1074" spans="1:11" ht="15">
      <c r="A1074"/>
      <c r="B1074"/>
      <c r="C1074"/>
      <c r="D1074"/>
      <c r="E1074"/>
      <c r="F1074"/>
      <c r="G1074"/>
      <c r="H1074"/>
      <c r="I1074"/>
      <c r="J1074"/>
      <c r="K1074"/>
    </row>
    <row r="1075" spans="1:11" ht="15">
      <c r="A1075"/>
      <c r="B1075"/>
      <c r="C1075"/>
      <c r="D1075"/>
      <c r="E1075"/>
      <c r="F1075"/>
      <c r="G1075"/>
      <c r="H1075"/>
      <c r="I1075"/>
      <c r="J1075"/>
      <c r="K1075"/>
    </row>
    <row r="1076" spans="1:11" ht="15">
      <c r="A1076"/>
      <c r="B1076"/>
      <c r="C1076"/>
      <c r="D1076"/>
      <c r="E1076"/>
      <c r="F1076"/>
      <c r="G1076"/>
      <c r="H1076"/>
      <c r="I1076"/>
      <c r="J1076"/>
      <c r="K1076"/>
    </row>
    <row r="1077" spans="1:11" ht="15">
      <c r="A1077"/>
      <c r="B1077"/>
      <c r="C1077"/>
      <c r="D1077"/>
      <c r="E1077"/>
      <c r="F1077"/>
      <c r="G1077"/>
      <c r="H1077"/>
      <c r="I1077"/>
      <c r="J1077"/>
      <c r="K1077"/>
    </row>
    <row r="1078" spans="1:11" ht="15">
      <c r="A1078"/>
      <c r="B1078"/>
      <c r="C1078"/>
      <c r="D1078"/>
      <c r="E1078"/>
      <c r="F1078"/>
      <c r="G1078"/>
      <c r="H1078"/>
      <c r="I1078"/>
      <c r="J1078"/>
      <c r="K1078"/>
    </row>
    <row r="1079" spans="1:11" ht="15">
      <c r="A1079"/>
      <c r="B1079"/>
      <c r="C1079"/>
      <c r="D1079"/>
      <c r="E1079"/>
      <c r="F1079"/>
      <c r="G1079"/>
      <c r="H1079"/>
      <c r="I1079"/>
      <c r="J1079"/>
      <c r="K1079"/>
    </row>
    <row r="1080" spans="1:11" ht="15">
      <c r="A1080"/>
      <c r="B1080"/>
      <c r="C1080"/>
      <c r="D1080"/>
      <c r="E1080"/>
      <c r="F1080"/>
      <c r="G1080"/>
      <c r="H1080"/>
      <c r="I1080"/>
      <c r="J1080"/>
      <c r="K1080"/>
    </row>
    <row r="1081" spans="1:11" ht="15">
      <c r="A1081"/>
      <c r="B1081"/>
      <c r="C1081"/>
      <c r="D1081"/>
      <c r="E1081"/>
      <c r="F1081"/>
      <c r="G1081"/>
      <c r="H1081"/>
      <c r="I1081"/>
      <c r="J1081"/>
      <c r="K1081"/>
    </row>
    <row r="1082" spans="1:11" ht="15">
      <c r="A1082"/>
      <c r="B1082"/>
      <c r="C1082"/>
      <c r="D1082"/>
      <c r="E1082"/>
      <c r="F1082"/>
      <c r="G1082"/>
      <c r="H1082"/>
      <c r="I1082"/>
      <c r="J1082"/>
      <c r="K1082"/>
    </row>
    <row r="1083" spans="1:11" ht="15">
      <c r="A1083"/>
      <c r="B1083"/>
      <c r="C1083"/>
      <c r="D1083"/>
      <c r="E1083"/>
      <c r="F1083"/>
      <c r="G1083"/>
      <c r="H1083"/>
      <c r="I1083"/>
      <c r="J1083"/>
      <c r="K1083"/>
    </row>
    <row r="1084" spans="1:11" ht="15">
      <c r="A1084"/>
      <c r="B1084"/>
      <c r="C1084"/>
      <c r="D1084"/>
      <c r="E1084"/>
      <c r="F1084"/>
      <c r="G1084"/>
      <c r="H1084"/>
      <c r="I1084"/>
      <c r="J1084"/>
      <c r="K1084"/>
    </row>
    <row r="1085" spans="1:11" ht="15">
      <c r="A1085"/>
      <c r="B1085"/>
      <c r="C1085"/>
      <c r="D1085"/>
      <c r="E1085"/>
      <c r="F1085"/>
      <c r="G1085"/>
      <c r="H1085"/>
      <c r="I1085"/>
      <c r="J1085"/>
      <c r="K1085"/>
    </row>
    <row r="1086" spans="1:11" ht="15">
      <c r="A1086"/>
      <c r="B1086"/>
      <c r="C1086"/>
      <c r="D1086"/>
      <c r="E1086"/>
      <c r="F1086"/>
      <c r="G1086"/>
      <c r="H1086"/>
      <c r="I1086"/>
      <c r="J1086"/>
      <c r="K1086"/>
    </row>
    <row r="1087" spans="1:11" ht="15">
      <c r="A1087"/>
      <c r="B1087"/>
      <c r="C1087"/>
      <c r="D1087"/>
      <c r="E1087"/>
      <c r="F1087"/>
      <c r="G1087"/>
      <c r="H1087"/>
      <c r="I1087"/>
      <c r="J1087"/>
      <c r="K1087"/>
    </row>
    <row r="1088" spans="1:11" ht="15">
      <c r="A1088"/>
      <c r="B1088"/>
      <c r="C1088"/>
      <c r="D1088"/>
      <c r="E1088"/>
      <c r="F1088"/>
      <c r="G1088"/>
      <c r="H1088"/>
      <c r="I1088"/>
      <c r="J1088"/>
      <c r="K1088"/>
    </row>
    <row r="1089" spans="1:11" ht="15">
      <c r="A1089"/>
      <c r="B1089"/>
      <c r="C1089"/>
      <c r="D1089"/>
      <c r="E1089"/>
      <c r="F1089"/>
      <c r="G1089"/>
      <c r="H1089"/>
      <c r="I1089"/>
      <c r="J1089"/>
      <c r="K1089"/>
    </row>
    <row r="1090" spans="1:11" ht="15">
      <c r="A1090"/>
      <c r="B1090"/>
      <c r="C1090"/>
      <c r="D1090"/>
      <c r="E1090"/>
      <c r="F1090"/>
      <c r="G1090"/>
      <c r="H1090"/>
      <c r="I1090"/>
      <c r="J1090"/>
      <c r="K1090"/>
    </row>
    <row r="1091" spans="1:11" ht="15">
      <c r="A1091"/>
      <c r="B1091"/>
      <c r="C1091"/>
      <c r="D1091"/>
      <c r="E1091"/>
      <c r="F1091"/>
      <c r="G1091"/>
      <c r="H1091"/>
      <c r="I1091"/>
      <c r="J1091"/>
      <c r="K1091"/>
    </row>
    <row r="1092" spans="1:11" ht="15">
      <c r="A1092"/>
      <c r="B1092"/>
      <c r="C1092"/>
      <c r="D1092"/>
      <c r="E1092"/>
      <c r="F1092"/>
      <c r="G1092"/>
      <c r="H1092"/>
      <c r="I1092"/>
      <c r="J1092"/>
      <c r="K1092"/>
    </row>
    <row r="1093" spans="1:11" ht="15">
      <c r="A1093"/>
      <c r="B1093"/>
      <c r="C1093"/>
      <c r="D1093"/>
      <c r="E1093"/>
      <c r="F1093"/>
      <c r="G1093"/>
      <c r="H1093"/>
      <c r="I1093"/>
      <c r="J1093"/>
      <c r="K1093"/>
    </row>
    <row r="1094" spans="1:11" ht="15">
      <c r="A1094"/>
      <c r="B1094"/>
      <c r="C1094"/>
      <c r="D1094"/>
      <c r="E1094"/>
      <c r="F1094"/>
      <c r="G1094"/>
      <c r="H1094"/>
      <c r="I1094"/>
      <c r="J1094"/>
      <c r="K1094"/>
    </row>
    <row r="1095" spans="1:11" ht="15">
      <c r="A1095"/>
      <c r="B1095"/>
      <c r="C1095"/>
      <c r="D1095"/>
      <c r="E1095"/>
      <c r="F1095"/>
      <c r="G1095"/>
      <c r="H1095"/>
      <c r="I1095"/>
      <c r="J1095"/>
      <c r="K1095"/>
    </row>
    <row r="1096" spans="1:11" ht="15">
      <c r="A1096"/>
      <c r="B1096"/>
      <c r="C1096"/>
      <c r="D1096"/>
      <c r="E1096"/>
      <c r="F1096"/>
      <c r="G1096"/>
      <c r="H1096"/>
      <c r="I1096"/>
      <c r="J1096"/>
      <c r="K1096"/>
    </row>
    <row r="1097" spans="1:11" ht="15">
      <c r="A1097"/>
      <c r="B1097"/>
      <c r="C1097"/>
      <c r="D1097"/>
      <c r="E1097"/>
      <c r="F1097"/>
      <c r="G1097"/>
      <c r="H1097"/>
      <c r="I1097"/>
      <c r="J1097"/>
      <c r="K1097"/>
    </row>
    <row r="1098" spans="1:11" ht="15">
      <c r="A1098"/>
      <c r="B1098"/>
      <c r="C1098"/>
      <c r="D1098"/>
      <c r="E1098"/>
      <c r="F1098"/>
      <c r="G1098"/>
      <c r="H1098"/>
      <c r="I1098"/>
      <c r="J1098"/>
      <c r="K1098"/>
    </row>
    <row r="1099" spans="1:11" ht="15">
      <c r="A1099"/>
      <c r="B1099"/>
      <c r="C1099"/>
      <c r="D1099"/>
      <c r="E1099"/>
      <c r="F1099"/>
      <c r="G1099"/>
      <c r="H1099"/>
      <c r="I1099"/>
      <c r="J1099"/>
      <c r="K1099"/>
    </row>
    <row r="1100" spans="1:11" ht="15">
      <c r="A1100"/>
      <c r="B1100"/>
      <c r="C1100"/>
      <c r="D1100"/>
      <c r="E1100"/>
      <c r="F1100"/>
      <c r="G1100"/>
      <c r="H1100"/>
      <c r="I1100"/>
      <c r="J1100"/>
      <c r="K1100"/>
    </row>
    <row r="1101" spans="1:11" ht="15">
      <c r="A1101"/>
      <c r="B1101"/>
      <c r="C1101"/>
      <c r="D1101"/>
      <c r="E1101"/>
      <c r="F1101"/>
      <c r="G1101"/>
      <c r="H1101"/>
      <c r="I1101"/>
      <c r="J1101"/>
      <c r="K1101"/>
    </row>
    <row r="1102" spans="1:11" ht="15">
      <c r="A1102"/>
      <c r="B1102"/>
      <c r="C1102"/>
      <c r="D1102"/>
      <c r="E1102"/>
      <c r="F1102"/>
      <c r="G1102"/>
      <c r="H1102"/>
      <c r="I1102"/>
      <c r="J1102"/>
      <c r="K1102"/>
    </row>
    <row r="1103" spans="1:11" ht="15">
      <c r="A1103"/>
      <c r="B1103"/>
      <c r="C1103"/>
      <c r="D1103"/>
      <c r="E1103"/>
      <c r="F1103"/>
      <c r="G1103"/>
      <c r="H1103"/>
      <c r="I1103"/>
      <c r="J1103"/>
      <c r="K1103"/>
    </row>
    <row r="1104" spans="1:11" ht="15">
      <c r="A1104"/>
      <c r="B1104"/>
      <c r="C1104"/>
      <c r="D1104"/>
      <c r="E1104"/>
      <c r="F1104"/>
      <c r="G1104"/>
      <c r="H1104"/>
      <c r="I1104"/>
      <c r="J1104"/>
      <c r="K1104"/>
    </row>
    <row r="1105" spans="1:11" ht="15">
      <c r="A1105"/>
      <c r="B1105"/>
      <c r="C1105"/>
      <c r="D1105"/>
      <c r="E1105"/>
      <c r="F1105"/>
      <c r="G1105"/>
      <c r="H1105"/>
      <c r="I1105"/>
      <c r="J1105"/>
      <c r="K1105"/>
    </row>
    <row r="1106" spans="1:11" ht="15">
      <c r="A1106"/>
      <c r="B1106"/>
      <c r="C1106"/>
      <c r="D1106"/>
      <c r="E1106"/>
      <c r="F1106"/>
      <c r="G1106"/>
      <c r="H1106"/>
      <c r="I1106"/>
      <c r="J1106"/>
      <c r="K1106"/>
    </row>
    <row r="1107" spans="1:11" ht="15">
      <c r="A1107"/>
      <c r="B1107"/>
      <c r="C1107"/>
      <c r="D1107"/>
      <c r="E1107"/>
      <c r="F1107"/>
      <c r="G1107"/>
      <c r="H1107"/>
      <c r="I1107"/>
      <c r="J1107"/>
      <c r="K1107"/>
    </row>
    <row r="1108" spans="1:11" ht="15">
      <c r="A1108"/>
      <c r="B1108"/>
      <c r="C1108"/>
      <c r="D1108"/>
      <c r="E1108"/>
      <c r="F1108"/>
      <c r="G1108"/>
      <c r="H1108"/>
      <c r="I1108"/>
      <c r="J1108"/>
      <c r="K1108"/>
    </row>
    <row r="1109" spans="1:11" ht="15">
      <c r="A1109"/>
      <c r="B1109"/>
      <c r="C1109"/>
      <c r="D1109"/>
      <c r="E1109"/>
      <c r="F1109"/>
      <c r="G1109"/>
      <c r="H1109"/>
      <c r="I1109"/>
      <c r="J1109"/>
      <c r="K1109"/>
    </row>
    <row r="1110" spans="1:11" ht="15">
      <c r="A1110"/>
      <c r="B1110"/>
      <c r="C1110"/>
      <c r="D1110"/>
      <c r="E1110"/>
      <c r="F1110"/>
      <c r="G1110"/>
      <c r="H1110"/>
      <c r="I1110"/>
      <c r="J1110"/>
      <c r="K1110"/>
    </row>
    <row r="1111" spans="1:11" ht="15">
      <c r="A1111"/>
      <c r="B1111"/>
      <c r="C1111"/>
      <c r="D1111"/>
      <c r="E1111"/>
      <c r="F1111"/>
      <c r="G1111"/>
      <c r="H1111"/>
      <c r="I1111"/>
      <c r="J1111"/>
      <c r="K1111"/>
    </row>
    <row r="1112" spans="1:11" ht="15">
      <c r="A1112"/>
      <c r="B1112"/>
      <c r="C1112"/>
      <c r="D1112"/>
      <c r="E1112"/>
      <c r="F1112"/>
      <c r="G1112"/>
      <c r="H1112"/>
      <c r="I1112"/>
      <c r="J1112"/>
      <c r="K1112"/>
    </row>
    <row r="1113" spans="1:11" ht="15">
      <c r="A1113"/>
      <c r="B1113"/>
      <c r="C1113"/>
      <c r="D1113"/>
      <c r="E1113"/>
      <c r="F1113"/>
      <c r="G1113"/>
      <c r="H1113"/>
      <c r="I1113"/>
      <c r="J1113"/>
      <c r="K1113"/>
    </row>
    <row r="1114" spans="1:11" ht="15">
      <c r="A1114"/>
      <c r="B1114"/>
      <c r="C1114"/>
      <c r="D1114"/>
      <c r="E1114"/>
      <c r="F1114"/>
      <c r="G1114"/>
      <c r="H1114"/>
      <c r="I1114"/>
      <c r="J1114"/>
      <c r="K1114"/>
    </row>
    <row r="1115" spans="1:11" ht="15">
      <c r="A1115"/>
      <c r="B1115"/>
      <c r="C1115"/>
      <c r="D1115"/>
      <c r="E1115"/>
      <c r="F1115"/>
      <c r="G1115"/>
      <c r="H1115"/>
      <c r="I1115"/>
      <c r="J1115"/>
      <c r="K1115"/>
    </row>
    <row r="1116" spans="1:11" ht="15">
      <c r="A1116"/>
      <c r="B1116"/>
      <c r="C1116"/>
      <c r="D1116"/>
      <c r="E1116"/>
      <c r="F1116"/>
      <c r="G1116"/>
      <c r="H1116"/>
      <c r="I1116"/>
      <c r="J1116"/>
      <c r="K1116"/>
    </row>
    <row r="1117" spans="1:11" ht="15">
      <c r="A1117"/>
      <c r="B1117"/>
      <c r="C1117"/>
      <c r="D1117"/>
      <c r="E1117"/>
      <c r="F1117"/>
      <c r="G1117"/>
      <c r="H1117"/>
      <c r="I1117"/>
      <c r="J1117"/>
      <c r="K1117"/>
    </row>
    <row r="1118" spans="1:11" ht="15">
      <c r="A1118"/>
      <c r="B1118"/>
      <c r="C1118"/>
      <c r="D1118"/>
      <c r="E1118"/>
      <c r="F1118"/>
      <c r="G1118"/>
      <c r="H1118"/>
      <c r="I1118"/>
      <c r="J1118"/>
      <c r="K1118"/>
    </row>
    <row r="1119" spans="1:11" ht="15">
      <c r="A1119"/>
      <c r="B1119"/>
      <c r="C1119"/>
      <c r="D1119"/>
      <c r="E1119"/>
      <c r="F1119"/>
      <c r="G1119"/>
      <c r="H1119"/>
      <c r="I1119"/>
      <c r="J1119"/>
      <c r="K1119"/>
    </row>
    <row r="1120" spans="1:11" ht="15">
      <c r="A1120"/>
      <c r="B1120"/>
      <c r="C1120"/>
      <c r="D1120"/>
      <c r="E1120"/>
      <c r="F1120"/>
      <c r="G1120"/>
      <c r="H1120"/>
      <c r="I1120"/>
      <c r="J1120"/>
      <c r="K1120"/>
    </row>
    <row r="1121" spans="1:11" ht="15">
      <c r="A1121"/>
      <c r="B1121"/>
      <c r="C1121"/>
      <c r="D1121"/>
      <c r="E1121"/>
      <c r="F1121"/>
      <c r="G1121"/>
      <c r="H1121"/>
      <c r="I1121"/>
      <c r="J1121"/>
      <c r="K1121"/>
    </row>
    <row r="1122" spans="1:11" ht="15">
      <c r="A1122"/>
      <c r="B1122"/>
      <c r="C1122"/>
      <c r="D1122"/>
      <c r="E1122"/>
      <c r="F1122"/>
      <c r="G1122"/>
      <c r="H1122"/>
      <c r="I1122"/>
      <c r="J1122"/>
      <c r="K1122"/>
    </row>
    <row r="1123" spans="1:11" ht="15">
      <c r="A1123"/>
      <c r="B1123"/>
      <c r="C1123"/>
      <c r="D1123"/>
      <c r="E1123"/>
      <c r="F1123"/>
      <c r="G1123"/>
      <c r="H1123"/>
      <c r="I1123"/>
      <c r="J1123"/>
      <c r="K1123"/>
    </row>
    <row r="1124" spans="1:11" ht="15">
      <c r="A1124"/>
      <c r="B1124"/>
      <c r="C1124"/>
      <c r="D1124"/>
      <c r="E1124"/>
      <c r="F1124"/>
      <c r="G1124"/>
      <c r="H1124"/>
      <c r="I1124"/>
      <c r="J1124"/>
      <c r="K1124"/>
    </row>
    <row r="1125" spans="1:11" ht="15">
      <c r="A1125"/>
      <c r="B1125"/>
      <c r="C1125"/>
      <c r="D1125"/>
      <c r="E1125"/>
      <c r="F1125"/>
      <c r="G1125"/>
      <c r="H1125"/>
      <c r="I1125"/>
      <c r="J1125"/>
      <c r="K1125"/>
    </row>
    <row r="1126" spans="1:11" ht="15">
      <c r="A1126"/>
      <c r="B1126"/>
      <c r="C1126"/>
      <c r="D1126"/>
      <c r="E1126"/>
      <c r="F1126"/>
      <c r="G1126"/>
      <c r="H1126"/>
      <c r="I1126"/>
      <c r="J1126"/>
      <c r="K1126"/>
    </row>
    <row r="1127" spans="1:11" ht="15">
      <c r="A1127"/>
      <c r="B1127"/>
      <c r="C1127"/>
      <c r="D1127"/>
      <c r="E1127"/>
      <c r="F1127"/>
      <c r="G1127"/>
      <c r="H1127"/>
      <c r="I1127"/>
      <c r="J1127"/>
      <c r="K1127"/>
    </row>
    <row r="1128" spans="1:11" ht="15">
      <c r="A1128"/>
      <c r="B1128"/>
      <c r="C1128"/>
      <c r="D1128"/>
      <c r="E1128"/>
      <c r="F1128"/>
      <c r="G1128"/>
      <c r="H1128"/>
      <c r="I1128"/>
      <c r="J1128"/>
      <c r="K1128"/>
    </row>
    <row r="1129" spans="1:11" ht="15">
      <c r="A1129"/>
      <c r="B1129"/>
      <c r="C1129"/>
      <c r="D1129"/>
      <c r="E1129"/>
      <c r="F1129"/>
      <c r="G1129"/>
      <c r="H1129"/>
      <c r="I1129"/>
      <c r="J1129"/>
      <c r="K1129"/>
    </row>
    <row r="1130" spans="1:11" ht="15">
      <c r="A1130"/>
      <c r="B1130"/>
      <c r="C1130"/>
      <c r="D1130"/>
      <c r="E1130"/>
      <c r="F1130"/>
      <c r="G1130"/>
      <c r="H1130"/>
      <c r="I1130"/>
      <c r="J1130"/>
      <c r="K1130"/>
    </row>
    <row r="1131" spans="1:11" ht="15">
      <c r="A1131"/>
      <c r="B1131"/>
      <c r="C1131"/>
      <c r="D1131"/>
      <c r="E1131"/>
      <c r="F1131"/>
      <c r="G1131"/>
      <c r="H1131"/>
      <c r="I1131"/>
      <c r="J1131"/>
      <c r="K1131"/>
    </row>
    <row r="1132" spans="1:11" ht="15">
      <c r="A1132"/>
      <c r="B1132"/>
      <c r="C1132"/>
      <c r="D1132"/>
      <c r="E1132"/>
      <c r="F1132"/>
      <c r="G1132"/>
      <c r="H1132"/>
      <c r="I1132"/>
      <c r="J1132"/>
      <c r="K1132"/>
    </row>
    <row r="1133" spans="1:11" ht="15">
      <c r="A1133"/>
      <c r="B1133"/>
      <c r="C1133"/>
      <c r="D1133"/>
      <c r="E1133"/>
      <c r="F1133"/>
      <c r="G1133"/>
      <c r="H1133"/>
      <c r="I1133"/>
      <c r="J1133"/>
      <c r="K1133"/>
    </row>
    <row r="1134" spans="1:11" ht="15">
      <c r="A1134"/>
      <c r="B1134"/>
      <c r="C1134"/>
      <c r="D1134"/>
      <c r="E1134"/>
      <c r="F1134"/>
      <c r="G1134"/>
      <c r="H1134"/>
      <c r="I1134"/>
      <c r="J1134"/>
      <c r="K1134"/>
    </row>
    <row r="1135" spans="1:11" ht="15">
      <c r="A1135"/>
      <c r="B1135"/>
      <c r="C1135"/>
      <c r="D1135"/>
      <c r="E1135"/>
      <c r="F1135"/>
      <c r="G1135"/>
      <c r="H1135"/>
      <c r="I1135"/>
      <c r="J1135"/>
      <c r="K1135"/>
    </row>
    <row r="1136" spans="1:11" ht="15">
      <c r="A1136"/>
      <c r="B1136"/>
      <c r="C1136"/>
      <c r="D1136"/>
      <c r="E1136"/>
      <c r="F1136"/>
      <c r="G1136"/>
      <c r="H1136"/>
      <c r="I1136"/>
      <c r="J1136"/>
      <c r="K1136"/>
    </row>
    <row r="1137" spans="1:11" ht="15">
      <c r="A1137"/>
      <c r="B1137"/>
      <c r="C1137"/>
      <c r="D1137"/>
      <c r="E1137"/>
      <c r="F1137"/>
      <c r="G1137"/>
      <c r="H1137"/>
      <c r="I1137"/>
      <c r="J1137"/>
      <c r="K1137"/>
    </row>
    <row r="1138" spans="1:11" ht="15">
      <c r="A1138"/>
      <c r="B1138"/>
      <c r="C1138"/>
      <c r="D1138"/>
      <c r="E1138"/>
      <c r="F1138"/>
      <c r="G1138"/>
      <c r="H1138"/>
      <c r="I1138"/>
      <c r="J1138"/>
      <c r="K1138"/>
    </row>
    <row r="1139" spans="1:11" ht="15">
      <c r="A1139"/>
      <c r="B1139"/>
      <c r="C1139"/>
      <c r="D1139"/>
      <c r="E1139"/>
      <c r="F1139"/>
      <c r="G1139"/>
      <c r="H1139"/>
      <c r="I1139"/>
      <c r="J1139"/>
      <c r="K1139"/>
    </row>
    <row r="1140" spans="1:11" ht="15">
      <c r="A1140"/>
      <c r="B1140"/>
      <c r="C1140"/>
      <c r="D1140"/>
      <c r="E1140"/>
      <c r="F1140"/>
      <c r="G1140"/>
      <c r="H1140"/>
      <c r="I1140"/>
      <c r="J1140"/>
      <c r="K1140"/>
    </row>
    <row r="1141" spans="1:11" ht="15">
      <c r="A1141"/>
      <c r="B1141"/>
      <c r="C1141"/>
      <c r="D1141"/>
      <c r="E1141"/>
      <c r="F1141"/>
      <c r="G1141"/>
      <c r="H1141"/>
      <c r="I1141"/>
      <c r="J1141"/>
      <c r="K1141"/>
    </row>
    <row r="1142" spans="1:11" ht="15">
      <c r="A1142"/>
      <c r="B1142"/>
      <c r="C1142"/>
      <c r="D1142"/>
      <c r="E1142"/>
      <c r="F1142"/>
      <c r="G1142"/>
      <c r="H1142"/>
      <c r="I1142"/>
      <c r="J1142"/>
      <c r="K1142"/>
    </row>
    <row r="1143" spans="1:11" ht="15">
      <c r="A1143"/>
      <c r="B1143"/>
      <c r="C1143"/>
      <c r="D1143"/>
      <c r="E1143"/>
      <c r="F1143"/>
      <c r="G1143"/>
      <c r="H1143"/>
      <c r="I1143"/>
      <c r="J1143"/>
      <c r="K1143"/>
    </row>
    <row r="1144" spans="1:11" ht="15">
      <c r="A1144"/>
      <c r="B1144"/>
      <c r="C1144"/>
      <c r="D1144"/>
      <c r="E1144"/>
      <c r="F1144"/>
      <c r="G1144"/>
      <c r="H1144"/>
      <c r="I1144"/>
      <c r="J1144"/>
      <c r="K1144"/>
    </row>
    <row r="1145" spans="1:11" ht="15">
      <c r="A1145"/>
      <c r="B1145"/>
      <c r="C1145"/>
      <c r="D1145"/>
      <c r="E1145"/>
      <c r="F1145"/>
      <c r="G1145"/>
      <c r="H1145"/>
      <c r="I1145"/>
      <c r="J1145"/>
      <c r="K1145"/>
    </row>
    <row r="1146" spans="1:11" ht="15">
      <c r="A1146"/>
      <c r="B1146"/>
      <c r="C1146"/>
      <c r="D1146"/>
      <c r="E1146"/>
      <c r="F1146"/>
      <c r="G1146"/>
      <c r="H1146"/>
      <c r="I1146"/>
      <c r="J1146"/>
      <c r="K1146"/>
    </row>
    <row r="1147" spans="1:11" ht="15">
      <c r="A1147"/>
      <c r="B1147"/>
      <c r="C1147"/>
      <c r="D1147"/>
      <c r="E1147"/>
      <c r="F1147"/>
      <c r="G1147"/>
      <c r="H1147"/>
      <c r="I1147"/>
      <c r="J1147"/>
      <c r="K1147"/>
    </row>
    <row r="1148" spans="1:11" ht="15">
      <c r="A1148"/>
      <c r="B1148"/>
      <c r="C1148"/>
      <c r="D1148"/>
      <c r="E1148"/>
      <c r="F1148"/>
      <c r="G1148"/>
      <c r="H1148"/>
      <c r="I1148"/>
      <c r="J1148"/>
      <c r="K1148"/>
    </row>
    <row r="1149" spans="1:11" ht="15">
      <c r="A1149"/>
      <c r="B1149"/>
      <c r="C1149"/>
      <c r="D1149"/>
      <c r="E1149"/>
      <c r="F1149"/>
      <c r="G1149"/>
      <c r="H1149"/>
      <c r="I1149"/>
      <c r="J1149"/>
      <c r="K1149"/>
    </row>
    <row r="1150" spans="1:11" ht="15">
      <c r="A1150"/>
      <c r="B1150"/>
      <c r="C1150"/>
      <c r="D1150"/>
      <c r="E1150"/>
      <c r="F1150"/>
      <c r="G1150"/>
      <c r="H1150"/>
      <c r="I1150"/>
      <c r="J1150"/>
      <c r="K1150"/>
    </row>
    <row r="1151" spans="1:11" ht="15">
      <c r="A1151"/>
      <c r="B1151"/>
      <c r="C1151"/>
      <c r="D1151"/>
      <c r="E1151"/>
      <c r="F1151"/>
      <c r="G1151"/>
      <c r="H1151"/>
      <c r="I1151"/>
      <c r="J1151"/>
      <c r="K1151"/>
    </row>
    <row r="1152" spans="1:11" ht="15">
      <c r="A1152"/>
      <c r="B1152"/>
      <c r="C1152"/>
      <c r="D1152"/>
      <c r="E1152"/>
      <c r="F1152"/>
      <c r="G1152"/>
      <c r="H1152"/>
      <c r="I1152"/>
      <c r="J1152"/>
      <c r="K1152"/>
    </row>
    <row r="1153" spans="1:11" ht="15">
      <c r="A1153"/>
      <c r="B1153"/>
      <c r="C1153"/>
      <c r="D1153"/>
      <c r="E1153"/>
      <c r="F1153"/>
      <c r="G1153"/>
      <c r="H1153"/>
      <c r="I1153"/>
      <c r="J1153"/>
      <c r="K1153"/>
    </row>
    <row r="1154" spans="1:11" ht="15">
      <c r="A1154"/>
      <c r="B1154"/>
      <c r="C1154"/>
      <c r="D1154"/>
      <c r="E1154"/>
      <c r="F1154"/>
      <c r="G1154"/>
      <c r="H1154"/>
      <c r="I1154"/>
      <c r="J1154"/>
      <c r="K1154"/>
    </row>
    <row r="1155" spans="1:11" ht="15">
      <c r="A1155"/>
      <c r="B1155"/>
      <c r="C1155"/>
      <c r="D1155"/>
      <c r="E1155"/>
      <c r="F1155"/>
      <c r="G1155"/>
      <c r="H1155"/>
      <c r="I1155"/>
      <c r="J1155"/>
      <c r="K1155"/>
    </row>
    <row r="1156" spans="1:11" ht="15">
      <c r="A1156"/>
      <c r="B1156"/>
      <c r="C1156"/>
      <c r="D1156"/>
      <c r="E1156"/>
      <c r="F1156"/>
      <c r="G1156"/>
      <c r="H1156"/>
      <c r="I1156"/>
      <c r="J1156"/>
      <c r="K1156"/>
    </row>
    <row r="1157" spans="1:11" ht="15">
      <c r="A1157"/>
      <c r="B1157"/>
      <c r="C1157"/>
      <c r="D1157"/>
      <c r="E1157"/>
      <c r="F1157"/>
      <c r="G1157"/>
      <c r="H1157"/>
      <c r="I1157"/>
      <c r="J1157"/>
      <c r="K1157"/>
    </row>
    <row r="1158" spans="1:11" ht="15">
      <c r="A1158"/>
      <c r="B1158"/>
      <c r="C1158"/>
      <c r="D1158"/>
      <c r="E1158"/>
      <c r="F1158"/>
      <c r="G1158"/>
      <c r="H1158"/>
      <c r="I1158"/>
      <c r="J1158"/>
      <c r="K1158"/>
    </row>
    <row r="1159" spans="1:11" ht="15">
      <c r="A1159"/>
      <c r="B1159"/>
      <c r="C1159"/>
      <c r="D1159"/>
      <c r="E1159"/>
      <c r="F1159"/>
      <c r="G1159"/>
      <c r="H1159"/>
      <c r="I1159"/>
      <c r="J1159"/>
      <c r="K1159"/>
    </row>
    <row r="1160" spans="1:11" ht="15">
      <c r="A1160"/>
      <c r="B1160"/>
      <c r="C1160"/>
      <c r="D1160"/>
      <c r="E1160"/>
      <c r="F1160"/>
      <c r="G1160"/>
      <c r="H1160"/>
      <c r="I1160"/>
      <c r="J1160"/>
      <c r="K1160"/>
    </row>
    <row r="1161" spans="1:11" ht="15">
      <c r="A1161"/>
      <c r="B1161"/>
      <c r="C1161"/>
      <c r="D1161"/>
      <c r="E1161"/>
      <c r="F1161"/>
      <c r="G1161"/>
      <c r="H1161"/>
      <c r="I1161"/>
      <c r="J1161"/>
      <c r="K1161"/>
    </row>
    <row r="1162" spans="1:11" ht="15">
      <c r="A1162"/>
      <c r="B1162"/>
      <c r="C1162"/>
      <c r="D1162"/>
      <c r="E1162"/>
      <c r="F1162"/>
      <c r="G1162"/>
      <c r="H1162"/>
      <c r="I1162"/>
      <c r="J1162"/>
      <c r="K1162"/>
    </row>
    <row r="1163" spans="1:11" ht="15">
      <c r="A1163"/>
      <c r="B1163"/>
      <c r="C1163"/>
      <c r="D1163"/>
      <c r="E1163"/>
      <c r="F1163"/>
      <c r="G1163"/>
      <c r="H1163"/>
      <c r="I1163"/>
      <c r="J1163"/>
      <c r="K1163"/>
    </row>
    <row r="1164" spans="1:11" ht="15">
      <c r="A1164"/>
      <c r="B1164"/>
      <c r="C1164"/>
      <c r="D1164"/>
      <c r="E1164"/>
      <c r="F1164"/>
      <c r="G1164"/>
      <c r="H1164"/>
      <c r="I1164"/>
      <c r="J1164"/>
      <c r="K1164"/>
    </row>
    <row r="1165" spans="1:11" ht="15">
      <c r="A1165"/>
      <c r="B1165"/>
      <c r="C1165"/>
      <c r="D1165"/>
      <c r="E1165"/>
      <c r="F1165"/>
      <c r="G1165"/>
      <c r="H1165"/>
      <c r="I1165"/>
      <c r="J1165"/>
      <c r="K1165"/>
    </row>
    <row r="1166" spans="1:11" ht="15">
      <c r="A1166"/>
      <c r="B1166"/>
      <c r="C1166"/>
      <c r="D1166"/>
      <c r="E1166"/>
      <c r="F1166"/>
      <c r="G1166"/>
      <c r="H1166"/>
      <c r="I1166"/>
      <c r="J1166"/>
      <c r="K1166"/>
    </row>
    <row r="1167" spans="1:11" ht="15">
      <c r="A1167"/>
      <c r="B1167"/>
      <c r="C1167"/>
      <c r="D1167"/>
      <c r="E1167"/>
      <c r="F1167"/>
      <c r="G1167"/>
      <c r="H1167"/>
      <c r="I1167"/>
      <c r="J1167"/>
      <c r="K1167"/>
    </row>
    <row r="1168" spans="1:11" ht="15">
      <c r="A1168"/>
      <c r="B1168"/>
      <c r="C1168"/>
      <c r="D1168"/>
      <c r="E1168"/>
      <c r="F1168"/>
      <c r="G1168"/>
      <c r="H1168"/>
      <c r="I1168"/>
      <c r="J1168"/>
      <c r="K1168"/>
    </row>
    <row r="1169" spans="1:11" ht="15">
      <c r="A1169"/>
      <c r="B1169"/>
      <c r="C1169"/>
      <c r="D1169"/>
      <c r="E1169"/>
      <c r="F1169"/>
      <c r="G1169"/>
      <c r="H1169"/>
      <c r="I1169"/>
      <c r="J1169"/>
      <c r="K1169"/>
    </row>
    <row r="1170" spans="1:11" ht="15">
      <c r="A1170"/>
      <c r="B1170"/>
      <c r="C1170"/>
      <c r="D1170"/>
      <c r="E1170"/>
      <c r="F1170"/>
      <c r="G1170"/>
      <c r="H1170"/>
      <c r="I1170"/>
      <c r="J1170"/>
      <c r="K1170"/>
    </row>
    <row r="1171" spans="1:11" ht="15">
      <c r="A1171"/>
      <c r="B1171"/>
      <c r="C1171"/>
      <c r="D1171"/>
      <c r="E1171"/>
      <c r="F1171"/>
      <c r="G1171"/>
      <c r="H1171"/>
      <c r="I1171"/>
      <c r="J1171"/>
      <c r="K1171"/>
    </row>
    <row r="1172" spans="1:11" ht="15">
      <c r="A1172"/>
      <c r="B1172"/>
      <c r="C1172"/>
      <c r="D1172"/>
      <c r="E1172"/>
      <c r="F1172"/>
      <c r="G1172"/>
      <c r="H1172"/>
      <c r="I1172"/>
      <c r="J1172"/>
      <c r="K1172"/>
    </row>
    <row r="1173" spans="1:11" ht="15">
      <c r="A1173"/>
      <c r="B1173"/>
      <c r="C1173"/>
      <c r="D1173"/>
      <c r="E1173"/>
      <c r="F1173"/>
      <c r="G1173"/>
      <c r="H1173"/>
      <c r="I1173"/>
      <c r="J1173"/>
      <c r="K1173"/>
    </row>
    <row r="1174" spans="1:11" ht="15">
      <c r="A1174"/>
      <c r="B1174"/>
      <c r="C1174"/>
      <c r="D1174"/>
      <c r="E1174"/>
      <c r="F1174"/>
      <c r="G1174"/>
      <c r="H1174"/>
      <c r="I1174"/>
      <c r="J1174"/>
      <c r="K1174"/>
    </row>
    <row r="1175" spans="1:11" ht="15">
      <c r="A1175"/>
      <c r="B1175"/>
      <c r="C1175"/>
      <c r="D1175"/>
      <c r="E1175"/>
      <c r="F1175"/>
      <c r="G1175"/>
      <c r="H1175"/>
      <c r="I1175"/>
      <c r="J1175"/>
      <c r="K1175"/>
    </row>
    <row r="1176" spans="1:11" ht="15">
      <c r="A1176"/>
      <c r="B1176"/>
      <c r="C1176"/>
      <c r="D1176"/>
      <c r="E1176"/>
      <c r="F1176"/>
      <c r="G1176"/>
      <c r="H1176"/>
      <c r="I1176"/>
      <c r="J1176"/>
      <c r="K1176"/>
    </row>
    <row r="1177" spans="1:11" ht="15">
      <c r="A1177"/>
      <c r="B1177"/>
      <c r="C1177"/>
      <c r="D1177"/>
      <c r="E1177"/>
      <c r="F1177"/>
      <c r="G1177"/>
      <c r="H1177"/>
      <c r="I1177"/>
      <c r="J1177"/>
      <c r="K1177"/>
    </row>
    <row r="1178" spans="1:11" ht="15">
      <c r="A1178"/>
      <c r="B1178"/>
      <c r="C1178"/>
      <c r="D1178"/>
      <c r="E1178"/>
      <c r="F1178"/>
      <c r="G1178"/>
      <c r="H1178"/>
      <c r="I1178"/>
      <c r="J1178"/>
      <c r="K1178"/>
    </row>
    <row r="1179" spans="1:11" ht="15">
      <c r="A1179"/>
      <c r="B1179"/>
      <c r="C1179"/>
      <c r="D1179"/>
      <c r="E1179"/>
      <c r="F1179"/>
      <c r="G1179"/>
      <c r="H1179"/>
      <c r="I1179"/>
      <c r="J1179"/>
      <c r="K1179"/>
    </row>
    <row r="1180" spans="1:11" ht="15">
      <c r="A1180"/>
      <c r="B1180"/>
      <c r="C1180"/>
      <c r="D1180"/>
      <c r="E1180"/>
      <c r="F1180"/>
      <c r="G1180"/>
      <c r="H1180"/>
      <c r="I1180"/>
      <c r="J1180"/>
      <c r="K1180"/>
    </row>
    <row r="1181" spans="1:11" ht="15">
      <c r="A1181"/>
      <c r="B1181"/>
      <c r="C1181"/>
      <c r="D1181"/>
      <c r="E1181"/>
      <c r="F1181"/>
      <c r="G1181"/>
      <c r="H1181"/>
      <c r="I1181"/>
      <c r="J1181"/>
      <c r="K1181"/>
    </row>
    <row r="1182" spans="1:11" ht="15">
      <c r="A1182"/>
      <c r="B1182"/>
      <c r="C1182"/>
      <c r="D1182"/>
      <c r="E1182"/>
      <c r="F1182"/>
      <c r="G1182"/>
      <c r="H1182"/>
      <c r="I1182"/>
      <c r="J1182"/>
      <c r="K1182"/>
    </row>
    <row r="1183" spans="1:11" ht="15">
      <c r="A1183"/>
      <c r="B1183"/>
      <c r="C1183"/>
      <c r="D1183"/>
      <c r="E1183"/>
      <c r="F1183"/>
      <c r="G1183"/>
      <c r="H1183"/>
      <c r="I1183"/>
      <c r="J1183"/>
      <c r="K1183"/>
    </row>
    <row r="1184" spans="1:11" ht="15">
      <c r="A1184"/>
      <c r="B1184"/>
      <c r="C1184"/>
      <c r="D1184"/>
      <c r="E1184"/>
      <c r="F1184"/>
      <c r="G1184"/>
      <c r="H1184"/>
      <c r="I1184"/>
      <c r="J1184"/>
      <c r="K1184"/>
    </row>
    <row r="1185" spans="1:11" ht="15">
      <c r="A1185"/>
      <c r="B1185"/>
      <c r="C1185"/>
      <c r="D1185"/>
      <c r="E1185"/>
      <c r="F1185"/>
      <c r="G1185"/>
      <c r="H1185"/>
      <c r="I1185"/>
      <c r="J1185"/>
      <c r="K1185"/>
    </row>
    <row r="1186" spans="1:11" ht="15">
      <c r="A1186"/>
      <c r="B1186"/>
      <c r="C1186"/>
      <c r="D1186"/>
      <c r="E1186"/>
      <c r="F1186"/>
      <c r="G1186"/>
      <c r="H1186"/>
      <c r="I1186"/>
      <c r="J1186"/>
      <c r="K1186"/>
    </row>
    <row r="1187" spans="1:11" ht="15">
      <c r="A1187"/>
      <c r="B1187"/>
      <c r="C1187"/>
      <c r="D1187"/>
      <c r="E1187"/>
      <c r="F1187"/>
      <c r="G1187"/>
      <c r="H1187"/>
      <c r="I1187"/>
      <c r="J1187"/>
      <c r="K1187"/>
    </row>
    <row r="1188" spans="1:11" ht="15">
      <c r="A1188"/>
      <c r="B1188"/>
      <c r="C1188"/>
      <c r="D1188"/>
      <c r="E1188"/>
      <c r="F1188"/>
      <c r="G1188"/>
      <c r="H1188"/>
      <c r="I1188"/>
      <c r="J1188"/>
      <c r="K1188"/>
    </row>
    <row r="1189" spans="1:11" ht="15">
      <c r="A1189"/>
      <c r="B1189"/>
      <c r="C1189"/>
      <c r="D1189"/>
      <c r="E1189"/>
      <c r="F1189"/>
      <c r="G1189"/>
      <c r="H1189"/>
      <c r="I1189"/>
      <c r="J1189"/>
      <c r="K1189"/>
    </row>
    <row r="1190" spans="1:11" ht="15">
      <c r="A1190"/>
      <c r="B1190"/>
      <c r="C1190"/>
      <c r="D1190"/>
      <c r="E1190"/>
      <c r="F1190"/>
      <c r="G1190"/>
      <c r="H1190"/>
      <c r="I1190"/>
      <c r="J1190"/>
      <c r="K1190"/>
    </row>
    <row r="1191" spans="1:11" ht="15">
      <c r="A1191"/>
      <c r="B1191"/>
      <c r="C1191"/>
      <c r="D1191"/>
      <c r="E1191"/>
      <c r="F1191"/>
      <c r="G1191"/>
      <c r="H1191"/>
      <c r="I1191"/>
      <c r="J1191"/>
      <c r="K1191"/>
    </row>
    <row r="1192" spans="1:11" ht="15">
      <c r="A1192"/>
      <c r="B1192"/>
      <c r="C1192"/>
      <c r="D1192"/>
      <c r="E1192"/>
      <c r="F1192"/>
      <c r="G1192"/>
      <c r="H1192"/>
      <c r="I1192"/>
      <c r="J1192"/>
      <c r="K1192"/>
    </row>
    <row r="1193" spans="1:11" ht="15">
      <c r="A1193"/>
      <c r="B1193"/>
      <c r="C1193"/>
      <c r="D1193"/>
      <c r="E1193"/>
      <c r="F1193"/>
      <c r="G1193"/>
      <c r="H1193"/>
      <c r="I1193"/>
      <c r="J1193"/>
      <c r="K1193"/>
    </row>
    <row r="1194" spans="1:11" ht="15">
      <c r="A1194"/>
      <c r="B1194"/>
      <c r="C1194"/>
      <c r="D1194"/>
      <c r="E1194"/>
      <c r="F1194"/>
      <c r="G1194"/>
      <c r="H1194"/>
      <c r="I1194"/>
      <c r="J1194"/>
      <c r="K1194"/>
    </row>
    <row r="1195" spans="1:11" ht="15">
      <c r="A1195"/>
      <c r="B1195"/>
      <c r="C1195"/>
      <c r="D1195"/>
      <c r="E1195"/>
      <c r="F1195"/>
      <c r="G1195"/>
      <c r="H1195"/>
      <c r="I1195"/>
      <c r="J1195"/>
      <c r="K1195"/>
    </row>
    <row r="1196" spans="1:11" ht="15">
      <c r="A1196"/>
      <c r="B1196"/>
      <c r="C1196"/>
      <c r="D1196"/>
      <c r="E1196"/>
      <c r="F1196"/>
      <c r="G1196"/>
      <c r="H1196"/>
      <c r="I1196"/>
      <c r="J1196"/>
      <c r="K1196"/>
    </row>
    <row r="1197" spans="1:11" ht="15">
      <c r="A1197"/>
      <c r="B1197"/>
      <c r="C1197"/>
      <c r="D1197"/>
      <c r="E1197"/>
      <c r="F1197"/>
      <c r="G1197"/>
      <c r="H1197"/>
      <c r="I1197"/>
      <c r="J1197"/>
      <c r="K1197"/>
    </row>
    <row r="1198" spans="1:11" ht="15">
      <c r="A1198"/>
      <c r="B1198"/>
      <c r="C1198"/>
      <c r="D1198"/>
      <c r="E1198"/>
      <c r="F1198"/>
      <c r="G1198"/>
      <c r="H1198"/>
      <c r="I1198"/>
      <c r="J1198"/>
      <c r="K1198"/>
    </row>
    <row r="1199" spans="1:11" ht="15">
      <c r="A1199"/>
      <c r="B1199"/>
      <c r="C1199"/>
      <c r="D1199"/>
      <c r="E1199"/>
      <c r="F1199"/>
      <c r="G1199"/>
      <c r="H1199"/>
      <c r="I1199"/>
      <c r="J1199"/>
      <c r="K1199"/>
    </row>
    <row r="1200" spans="1:11" ht="15">
      <c r="A1200"/>
      <c r="B1200"/>
      <c r="C1200"/>
      <c r="D1200"/>
      <c r="E1200"/>
      <c r="F1200"/>
      <c r="G1200"/>
      <c r="H1200"/>
      <c r="I1200"/>
      <c r="J1200"/>
      <c r="K1200"/>
    </row>
    <row r="1201" spans="1:11" ht="15">
      <c r="A1201"/>
      <c r="B1201"/>
      <c r="C1201"/>
      <c r="D1201"/>
      <c r="E1201"/>
      <c r="F1201"/>
      <c r="G1201"/>
      <c r="H1201"/>
      <c r="I1201"/>
      <c r="J1201"/>
      <c r="K1201"/>
    </row>
    <row r="1202" spans="1:11" ht="15">
      <c r="A1202"/>
      <c r="B1202"/>
      <c r="C1202"/>
      <c r="D1202"/>
      <c r="E1202"/>
      <c r="F1202"/>
      <c r="G1202"/>
      <c r="H1202"/>
      <c r="I1202"/>
      <c r="J1202"/>
      <c r="K1202"/>
    </row>
    <row r="1203" spans="1:11" ht="15">
      <c r="A1203"/>
      <c r="B1203"/>
      <c r="C1203"/>
      <c r="D1203"/>
      <c r="E1203"/>
      <c r="F1203"/>
      <c r="G1203"/>
      <c r="H1203"/>
      <c r="I1203"/>
      <c r="J1203"/>
      <c r="K1203"/>
    </row>
    <row r="1204" spans="1:11" ht="15">
      <c r="A1204"/>
      <c r="B1204"/>
      <c r="C1204"/>
      <c r="D1204"/>
      <c r="E1204"/>
      <c r="F1204"/>
      <c r="G1204"/>
      <c r="H1204"/>
      <c r="I1204"/>
      <c r="J1204"/>
      <c r="K1204"/>
    </row>
    <row r="1205" spans="1:11" ht="15">
      <c r="A1205"/>
      <c r="B1205"/>
      <c r="C1205"/>
      <c r="D1205"/>
      <c r="E1205"/>
      <c r="F1205"/>
      <c r="G1205"/>
      <c r="H1205"/>
      <c r="I1205"/>
      <c r="J1205"/>
      <c r="K1205"/>
    </row>
    <row r="1206" spans="1:11" ht="15">
      <c r="A1206"/>
      <c r="B1206"/>
      <c r="C1206"/>
      <c r="D1206"/>
      <c r="E1206"/>
      <c r="F1206"/>
      <c r="G1206"/>
      <c r="H1206"/>
      <c r="I1206"/>
      <c r="J1206"/>
      <c r="K1206"/>
    </row>
    <row r="1207" spans="1:11" ht="15">
      <c r="A1207"/>
      <c r="B1207"/>
      <c r="C1207"/>
      <c r="D1207"/>
      <c r="E1207"/>
      <c r="F1207"/>
      <c r="G1207"/>
      <c r="H1207"/>
      <c r="I1207"/>
      <c r="J1207"/>
      <c r="K1207"/>
    </row>
    <row r="1208" spans="1:11" ht="15">
      <c r="A1208"/>
      <c r="B1208"/>
      <c r="C1208"/>
      <c r="D1208"/>
      <c r="E1208"/>
      <c r="F1208"/>
      <c r="G1208"/>
      <c r="H1208"/>
      <c r="I1208"/>
      <c r="J1208"/>
      <c r="K1208"/>
    </row>
    <row r="1209" spans="1:11" ht="15">
      <c r="A1209"/>
      <c r="B1209"/>
      <c r="C1209"/>
      <c r="D1209"/>
      <c r="E1209"/>
      <c r="F1209"/>
      <c r="G1209"/>
      <c r="H1209"/>
      <c r="I1209"/>
      <c r="J1209"/>
      <c r="K1209"/>
    </row>
    <row r="1210" spans="1:11" ht="15">
      <c r="A1210"/>
      <c r="B1210"/>
      <c r="C1210"/>
      <c r="D1210"/>
      <c r="E1210"/>
      <c r="F1210"/>
      <c r="G1210"/>
      <c r="H1210"/>
      <c r="I1210"/>
      <c r="J1210"/>
      <c r="K1210"/>
    </row>
    <row r="1211" spans="1:11" ht="15">
      <c r="A1211"/>
      <c r="B1211"/>
      <c r="C1211"/>
      <c r="D1211"/>
      <c r="E1211"/>
      <c r="F1211"/>
      <c r="G1211"/>
      <c r="H1211"/>
      <c r="I1211"/>
      <c r="J1211"/>
      <c r="K1211"/>
    </row>
    <row r="1212" spans="1:11" ht="15">
      <c r="A1212"/>
      <c r="B1212"/>
      <c r="C1212"/>
      <c r="D1212"/>
      <c r="E1212"/>
      <c r="F1212"/>
      <c r="G1212"/>
      <c r="H1212"/>
      <c r="I1212"/>
      <c r="J1212"/>
      <c r="K1212"/>
    </row>
    <row r="1213" spans="1:11" ht="15">
      <c r="A1213"/>
      <c r="B1213"/>
      <c r="C1213"/>
      <c r="D1213"/>
      <c r="E1213"/>
      <c r="F1213"/>
      <c r="G1213"/>
      <c r="H1213"/>
      <c r="I1213"/>
      <c r="J1213"/>
      <c r="K1213"/>
    </row>
    <row r="1214" spans="1:11" ht="15">
      <c r="A1214"/>
      <c r="B1214"/>
      <c r="C1214"/>
      <c r="D1214"/>
      <c r="E1214"/>
      <c r="F1214"/>
      <c r="G1214"/>
      <c r="H1214"/>
      <c r="I1214"/>
      <c r="J1214"/>
      <c r="K1214"/>
    </row>
    <row r="1215" spans="1:11" ht="15">
      <c r="A1215"/>
      <c r="B1215"/>
      <c r="C1215"/>
      <c r="D1215"/>
      <c r="E1215"/>
      <c r="F1215"/>
      <c r="G1215"/>
      <c r="H1215"/>
      <c r="I1215"/>
      <c r="J1215"/>
      <c r="K1215"/>
    </row>
    <row r="1216" spans="1:11" ht="15">
      <c r="A1216"/>
      <c r="B1216"/>
      <c r="C1216"/>
      <c r="D1216"/>
      <c r="E1216"/>
      <c r="F1216"/>
      <c r="G1216"/>
      <c r="H1216"/>
      <c r="I1216"/>
      <c r="J1216"/>
      <c r="K1216"/>
    </row>
    <row r="1217" spans="1:11" ht="15">
      <c r="A1217"/>
      <c r="B1217"/>
      <c r="C1217"/>
      <c r="D1217"/>
      <c r="E1217"/>
      <c r="F1217"/>
      <c r="G1217"/>
      <c r="H1217"/>
      <c r="I1217"/>
      <c r="J1217"/>
      <c r="K1217"/>
    </row>
    <row r="1218" spans="1:11" ht="15">
      <c r="A1218"/>
      <c r="B1218"/>
      <c r="C1218"/>
      <c r="D1218"/>
      <c r="E1218"/>
      <c r="F1218"/>
      <c r="G1218"/>
      <c r="H1218"/>
      <c r="I1218"/>
      <c r="J1218"/>
      <c r="K1218"/>
    </row>
    <row r="1219" spans="1:11" ht="15">
      <c r="A1219"/>
      <c r="B1219"/>
      <c r="C1219"/>
      <c r="D1219"/>
      <c r="E1219"/>
      <c r="F1219"/>
      <c r="G1219"/>
      <c r="H1219"/>
      <c r="I1219"/>
      <c r="J1219"/>
      <c r="K1219"/>
    </row>
    <row r="1220" spans="1:11" ht="15">
      <c r="A1220"/>
      <c r="B1220"/>
      <c r="C1220"/>
      <c r="D1220"/>
      <c r="E1220"/>
      <c r="F1220"/>
      <c r="G1220"/>
      <c r="H1220"/>
      <c r="I1220"/>
      <c r="J1220"/>
      <c r="K1220"/>
    </row>
    <row r="1221" spans="1:11" ht="15">
      <c r="A1221"/>
      <c r="B1221"/>
      <c r="C1221"/>
      <c r="D1221"/>
      <c r="E1221"/>
      <c r="F1221"/>
      <c r="G1221"/>
      <c r="H1221"/>
      <c r="I1221"/>
      <c r="J1221"/>
      <c r="K1221"/>
    </row>
    <row r="1222" spans="1:11" ht="15">
      <c r="A1222"/>
      <c r="B1222"/>
      <c r="C1222"/>
      <c r="D1222"/>
      <c r="E1222"/>
      <c r="F1222"/>
      <c r="G1222"/>
      <c r="H1222"/>
      <c r="I1222"/>
      <c r="J1222"/>
      <c r="K1222"/>
    </row>
    <row r="1223" spans="1:11" ht="15">
      <c r="A1223"/>
      <c r="B1223"/>
      <c r="C1223"/>
      <c r="D1223"/>
      <c r="E1223"/>
      <c r="F1223"/>
      <c r="G1223"/>
      <c r="H1223"/>
      <c r="I1223"/>
      <c r="J1223"/>
      <c r="K1223"/>
    </row>
    <row r="1224" spans="1:11" ht="15">
      <c r="A1224"/>
      <c r="B1224"/>
      <c r="C1224"/>
      <c r="D1224"/>
      <c r="E1224"/>
      <c r="F1224"/>
      <c r="G1224"/>
      <c r="H1224"/>
      <c r="I1224"/>
      <c r="J1224"/>
      <c r="K1224"/>
    </row>
    <row r="1225" spans="1:11" ht="15">
      <c r="A1225"/>
      <c r="B1225"/>
      <c r="C1225"/>
      <c r="D1225"/>
      <c r="E1225"/>
      <c r="F1225"/>
      <c r="G1225"/>
      <c r="H1225"/>
      <c r="I1225"/>
      <c r="J1225"/>
      <c r="K1225"/>
    </row>
    <row r="1226" spans="1:11" ht="15">
      <c r="A1226"/>
      <c r="B1226"/>
      <c r="C1226"/>
      <c r="D1226"/>
      <c r="E1226"/>
      <c r="F1226"/>
      <c r="G1226"/>
      <c r="H1226"/>
      <c r="I1226"/>
      <c r="J1226"/>
      <c r="K1226"/>
    </row>
    <row r="1227" spans="1:11" ht="15">
      <c r="A1227"/>
      <c r="B1227"/>
      <c r="C1227"/>
      <c r="D1227"/>
      <c r="E1227"/>
      <c r="F1227"/>
      <c r="G1227"/>
      <c r="H1227"/>
      <c r="I1227"/>
      <c r="J1227"/>
      <c r="K1227"/>
    </row>
    <row r="1228" spans="1:11" ht="15">
      <c r="A1228"/>
      <c r="B1228"/>
      <c r="C1228"/>
      <c r="D1228"/>
      <c r="E1228"/>
      <c r="F1228"/>
      <c r="G1228"/>
      <c r="H1228"/>
      <c r="I1228"/>
      <c r="J1228"/>
      <c r="K1228"/>
    </row>
    <row r="1229" spans="1:11" ht="15">
      <c r="A1229"/>
      <c r="B1229"/>
      <c r="C1229"/>
      <c r="D1229"/>
      <c r="E1229"/>
      <c r="F1229"/>
      <c r="G1229"/>
      <c r="H1229"/>
      <c r="I1229"/>
      <c r="J1229"/>
      <c r="K1229"/>
    </row>
    <row r="1230" spans="1:11" ht="15">
      <c r="A1230"/>
      <c r="B1230"/>
      <c r="C1230"/>
      <c r="D1230"/>
      <c r="E1230"/>
      <c r="F1230"/>
      <c r="G1230"/>
      <c r="H1230"/>
      <c r="I1230"/>
      <c r="J1230"/>
      <c r="K1230"/>
    </row>
    <row r="1231" spans="1:11" ht="15">
      <c r="A1231"/>
      <c r="B1231"/>
      <c r="C1231"/>
      <c r="D1231"/>
      <c r="E1231"/>
      <c r="F1231"/>
      <c r="G1231"/>
      <c r="H1231"/>
      <c r="I1231"/>
      <c r="J1231"/>
      <c r="K1231"/>
    </row>
    <row r="1232" spans="1:11" ht="15">
      <c r="A1232"/>
      <c r="B1232"/>
      <c r="C1232"/>
      <c r="D1232"/>
      <c r="E1232"/>
      <c r="F1232"/>
      <c r="G1232"/>
      <c r="H1232"/>
      <c r="I1232"/>
      <c r="J1232"/>
      <c r="K1232"/>
    </row>
    <row r="1233" spans="1:11" ht="15">
      <c r="A1233"/>
      <c r="B1233"/>
      <c r="C1233"/>
      <c r="D1233"/>
      <c r="E1233"/>
      <c r="F1233"/>
      <c r="G1233"/>
      <c r="H1233"/>
      <c r="I1233"/>
      <c r="J1233"/>
      <c r="K1233"/>
    </row>
    <row r="1234" spans="1:11" ht="15">
      <c r="A1234"/>
      <c r="B1234"/>
      <c r="C1234"/>
      <c r="D1234"/>
      <c r="E1234"/>
      <c r="F1234"/>
      <c r="G1234"/>
      <c r="H1234"/>
      <c r="I1234"/>
      <c r="J1234"/>
      <c r="K1234"/>
    </row>
    <row r="1235" spans="1:11" ht="15">
      <c r="A1235"/>
      <c r="B1235"/>
      <c r="C1235"/>
      <c r="D1235"/>
      <c r="E1235"/>
      <c r="F1235"/>
      <c r="G1235"/>
      <c r="H1235"/>
      <c r="I1235"/>
      <c r="J1235"/>
      <c r="K1235"/>
    </row>
    <row r="1236" spans="1:11" ht="15">
      <c r="A1236"/>
      <c r="B1236"/>
      <c r="C1236"/>
      <c r="D1236"/>
      <c r="E1236"/>
      <c r="F1236"/>
      <c r="G1236"/>
      <c r="H1236"/>
      <c r="I1236"/>
      <c r="J1236"/>
      <c r="K1236"/>
    </row>
    <row r="1237" spans="1:11" ht="15">
      <c r="A1237"/>
      <c r="B1237"/>
      <c r="C1237"/>
      <c r="D1237"/>
      <c r="E1237"/>
      <c r="F1237"/>
      <c r="G1237"/>
      <c r="H1237"/>
      <c r="I1237"/>
      <c r="J1237"/>
      <c r="K1237"/>
    </row>
    <row r="1238" spans="1:11" ht="15">
      <c r="A1238"/>
      <c r="B1238"/>
      <c r="C1238"/>
      <c r="D1238"/>
      <c r="E1238"/>
      <c r="F1238"/>
      <c r="G1238"/>
      <c r="H1238"/>
      <c r="I1238"/>
      <c r="J1238"/>
      <c r="K1238"/>
    </row>
    <row r="1239" spans="1:11" ht="15">
      <c r="A1239"/>
      <c r="B1239"/>
      <c r="C1239"/>
      <c r="D1239"/>
      <c r="E1239"/>
      <c r="F1239"/>
      <c r="G1239"/>
      <c r="H1239"/>
      <c r="I1239"/>
      <c r="J1239"/>
      <c r="K1239"/>
    </row>
    <row r="1240" spans="1:11" ht="15">
      <c r="A1240"/>
      <c r="B1240"/>
      <c r="C1240"/>
      <c r="D1240"/>
      <c r="E1240"/>
      <c r="F1240"/>
      <c r="G1240"/>
      <c r="H1240"/>
      <c r="I1240"/>
      <c r="J1240"/>
      <c r="K1240"/>
    </row>
    <row r="1241" spans="1:11" ht="15">
      <c r="A1241"/>
      <c r="B1241"/>
      <c r="C1241"/>
      <c r="D1241"/>
      <c r="E1241"/>
      <c r="F1241"/>
      <c r="G1241"/>
      <c r="H1241"/>
      <c r="I1241"/>
      <c r="J1241"/>
      <c r="K1241"/>
    </row>
    <row r="1242" spans="1:11" ht="15">
      <c r="A1242"/>
      <c r="B1242"/>
      <c r="C1242"/>
      <c r="D1242"/>
      <c r="E1242"/>
      <c r="F1242"/>
      <c r="G1242"/>
      <c r="H1242"/>
      <c r="I1242"/>
      <c r="J1242"/>
      <c r="K1242"/>
    </row>
    <row r="1243" spans="1:11" ht="15">
      <c r="A1243"/>
      <c r="B1243"/>
      <c r="C1243"/>
      <c r="D1243"/>
      <c r="E1243"/>
      <c r="F1243"/>
      <c r="G1243"/>
      <c r="H1243"/>
      <c r="I1243"/>
      <c r="J1243"/>
      <c r="K1243"/>
    </row>
    <row r="1244" spans="1:11" ht="15">
      <c r="A1244"/>
      <c r="B1244"/>
      <c r="C1244"/>
      <c r="D1244"/>
      <c r="E1244"/>
      <c r="F1244"/>
      <c r="G1244"/>
      <c r="H1244"/>
      <c r="I1244"/>
      <c r="J1244"/>
      <c r="K1244"/>
    </row>
    <row r="1245" spans="1:11" ht="15">
      <c r="A1245"/>
      <c r="B1245"/>
      <c r="C1245"/>
      <c r="D1245"/>
      <c r="E1245"/>
      <c r="F1245"/>
      <c r="G1245"/>
      <c r="H1245"/>
      <c r="I1245"/>
      <c r="J1245"/>
      <c r="K1245"/>
    </row>
    <row r="1246" spans="1:11" ht="15">
      <c r="A1246"/>
      <c r="B1246"/>
      <c r="C1246"/>
      <c r="D1246"/>
      <c r="E1246"/>
      <c r="F1246"/>
      <c r="G1246"/>
      <c r="H1246"/>
      <c r="I1246"/>
      <c r="J1246"/>
      <c r="K1246"/>
    </row>
    <row r="1247" spans="1:11" ht="15">
      <c r="A1247"/>
      <c r="B1247"/>
      <c r="C1247"/>
      <c r="D1247"/>
      <c r="E1247"/>
      <c r="F1247"/>
      <c r="G1247"/>
      <c r="H1247"/>
      <c r="I1247"/>
      <c r="J1247"/>
      <c r="K1247"/>
    </row>
    <row r="1248" spans="1:11" ht="15">
      <c r="A1248"/>
      <c r="B1248"/>
      <c r="C1248"/>
      <c r="D1248"/>
      <c r="E1248"/>
      <c r="F1248"/>
      <c r="G1248"/>
      <c r="H1248"/>
      <c r="I1248"/>
      <c r="J1248"/>
      <c r="K1248"/>
    </row>
    <row r="1249" spans="1:11" ht="15">
      <c r="A1249"/>
      <c r="B1249"/>
      <c r="C1249"/>
      <c r="D1249"/>
      <c r="E1249"/>
      <c r="F1249"/>
      <c r="G1249"/>
      <c r="H1249"/>
      <c r="I1249"/>
      <c r="J1249"/>
      <c r="K1249"/>
    </row>
    <row r="1250" spans="1:11" ht="15">
      <c r="A1250"/>
      <c r="B1250"/>
      <c r="C1250"/>
      <c r="D1250"/>
      <c r="E1250"/>
      <c r="F1250"/>
      <c r="G1250"/>
      <c r="H1250"/>
      <c r="I1250"/>
      <c r="J1250"/>
      <c r="K1250"/>
    </row>
    <row r="1251" spans="1:11" ht="15">
      <c r="A1251"/>
      <c r="B1251"/>
      <c r="C1251"/>
      <c r="D1251"/>
      <c r="E1251"/>
      <c r="F1251"/>
      <c r="G1251"/>
      <c r="H1251"/>
      <c r="I1251"/>
      <c r="J1251"/>
      <c r="K1251"/>
    </row>
    <row r="1252" spans="1:11" ht="15">
      <c r="A1252"/>
      <c r="B1252"/>
      <c r="C1252"/>
      <c r="D1252"/>
      <c r="E1252"/>
      <c r="F1252"/>
      <c r="G1252"/>
      <c r="H1252"/>
      <c r="I1252"/>
      <c r="J1252"/>
      <c r="K1252"/>
    </row>
    <row r="1253" spans="1:11" ht="15">
      <c r="A1253"/>
      <c r="B1253"/>
      <c r="C1253"/>
      <c r="D1253"/>
      <c r="E1253"/>
      <c r="F1253"/>
      <c r="G1253"/>
      <c r="H1253"/>
      <c r="I1253"/>
      <c r="J1253"/>
      <c r="K1253"/>
    </row>
    <row r="1254" spans="1:11" ht="15">
      <c r="A1254"/>
      <c r="B1254"/>
      <c r="C1254"/>
      <c r="D1254"/>
      <c r="E1254"/>
      <c r="F1254"/>
      <c r="G1254"/>
      <c r="H1254"/>
      <c r="I1254"/>
      <c r="J1254"/>
      <c r="K1254"/>
    </row>
    <row r="1255" spans="1:11" ht="15">
      <c r="A1255"/>
      <c r="B1255"/>
      <c r="C1255"/>
      <c r="D1255"/>
      <c r="E1255"/>
      <c r="F1255"/>
      <c r="G1255"/>
      <c r="H1255"/>
      <c r="I1255"/>
      <c r="J1255"/>
      <c r="K1255"/>
    </row>
    <row r="1256" spans="1:11" ht="15">
      <c r="A1256"/>
      <c r="B1256"/>
      <c r="C1256"/>
      <c r="D1256"/>
      <c r="E1256"/>
      <c r="F1256"/>
      <c r="G1256"/>
      <c r="H1256"/>
      <c r="I1256"/>
      <c r="J1256"/>
      <c r="K1256"/>
    </row>
    <row r="1257" spans="1:11" ht="15">
      <c r="A1257"/>
      <c r="B1257"/>
      <c r="C1257"/>
      <c r="D1257"/>
      <c r="E1257"/>
      <c r="F1257"/>
      <c r="G1257"/>
      <c r="H1257"/>
      <c r="I1257"/>
      <c r="J1257"/>
      <c r="K1257"/>
    </row>
    <row r="1258" spans="1:11" ht="15">
      <c r="A1258"/>
      <c r="B1258"/>
      <c r="C1258"/>
      <c r="D1258"/>
      <c r="E1258"/>
      <c r="F1258"/>
      <c r="G1258"/>
      <c r="H1258"/>
      <c r="I1258"/>
      <c r="J1258"/>
      <c r="K1258"/>
    </row>
    <row r="1259" spans="1:11" ht="15">
      <c r="A1259"/>
      <c r="B1259"/>
      <c r="C1259"/>
      <c r="D1259"/>
      <c r="E1259"/>
      <c r="F1259"/>
      <c r="G1259"/>
      <c r="H1259"/>
      <c r="I1259"/>
      <c r="J1259"/>
      <c r="K1259"/>
    </row>
    <row r="1260" spans="1:11" ht="15">
      <c r="A1260"/>
      <c r="B1260"/>
      <c r="C1260"/>
      <c r="D1260"/>
      <c r="E1260"/>
      <c r="F1260"/>
      <c r="G1260"/>
      <c r="H1260"/>
      <c r="I1260"/>
      <c r="J1260"/>
      <c r="K1260"/>
    </row>
    <row r="1261" spans="1:11" ht="15">
      <c r="A1261"/>
      <c r="B1261"/>
      <c r="C1261"/>
      <c r="D1261"/>
      <c r="E1261"/>
      <c r="F1261"/>
      <c r="G1261"/>
      <c r="H1261"/>
      <c r="I1261"/>
      <c r="J1261"/>
      <c r="K1261"/>
    </row>
    <row r="1262" spans="1:11" ht="15">
      <c r="A1262"/>
      <c r="B1262"/>
      <c r="C1262"/>
      <c r="D1262"/>
      <c r="E1262"/>
      <c r="F1262"/>
      <c r="G1262"/>
      <c r="H1262"/>
      <c r="I1262"/>
      <c r="J1262"/>
      <c r="K1262"/>
    </row>
    <row r="1263" spans="1:11" ht="15">
      <c r="A1263"/>
      <c r="B1263"/>
      <c r="C1263"/>
      <c r="D1263"/>
      <c r="E1263"/>
      <c r="F1263"/>
      <c r="G1263"/>
      <c r="H1263"/>
      <c r="I1263"/>
      <c r="J1263"/>
      <c r="K1263"/>
    </row>
    <row r="1264" spans="1:11" ht="15">
      <c r="A1264"/>
      <c r="B1264"/>
      <c r="C1264"/>
      <c r="D1264"/>
      <c r="E1264"/>
      <c r="F1264"/>
      <c r="G1264"/>
      <c r="H1264"/>
      <c r="I1264"/>
      <c r="J1264"/>
      <c r="K1264"/>
    </row>
    <row r="1265" spans="1:11" ht="15">
      <c r="A1265"/>
      <c r="B1265"/>
      <c r="C1265"/>
      <c r="D1265"/>
      <c r="E1265"/>
      <c r="F1265"/>
      <c r="G1265"/>
      <c r="H1265"/>
      <c r="I1265"/>
      <c r="J1265"/>
      <c r="K1265"/>
    </row>
    <row r="1266" spans="1:11" ht="15">
      <c r="A1266"/>
      <c r="B1266"/>
      <c r="C1266"/>
      <c r="D1266"/>
      <c r="E1266"/>
      <c r="F1266"/>
      <c r="G1266"/>
      <c r="H1266"/>
      <c r="I1266"/>
      <c r="J1266"/>
      <c r="K1266"/>
    </row>
    <row r="1267" spans="1:11" ht="15">
      <c r="A1267"/>
      <c r="B1267"/>
      <c r="C1267"/>
      <c r="D1267"/>
      <c r="E1267"/>
      <c r="F1267"/>
      <c r="G1267"/>
      <c r="H1267"/>
      <c r="I1267"/>
      <c r="J1267"/>
      <c r="K1267"/>
    </row>
    <row r="1268" spans="1:11" ht="15">
      <c r="A1268"/>
      <c r="B1268"/>
      <c r="C1268"/>
      <c r="D1268"/>
      <c r="E1268"/>
      <c r="F1268"/>
      <c r="G1268"/>
      <c r="H1268"/>
      <c r="I1268"/>
      <c r="J1268"/>
      <c r="K1268"/>
    </row>
    <row r="1269" spans="1:11" ht="15">
      <c r="A1269"/>
      <c r="B1269"/>
      <c r="C1269"/>
      <c r="D1269"/>
      <c r="E1269"/>
      <c r="F1269"/>
      <c r="G1269"/>
      <c r="H1269"/>
      <c r="I1269"/>
      <c r="J1269"/>
      <c r="K1269"/>
    </row>
    <row r="1270" spans="1:11" ht="15">
      <c r="A1270"/>
      <c r="B1270"/>
      <c r="C1270"/>
      <c r="D1270"/>
      <c r="E1270"/>
      <c r="F1270"/>
      <c r="G1270"/>
      <c r="H1270"/>
      <c r="I1270"/>
      <c r="J1270"/>
      <c r="K1270"/>
    </row>
    <row r="1271" spans="1:11" ht="15">
      <c r="A1271"/>
      <c r="B1271"/>
      <c r="C1271"/>
      <c r="D1271"/>
      <c r="E1271"/>
      <c r="F1271"/>
      <c r="G1271"/>
      <c r="H1271"/>
      <c r="I1271"/>
      <c r="J1271"/>
      <c r="K1271"/>
    </row>
    <row r="1272" spans="1:11" ht="15">
      <c r="A1272"/>
      <c r="B1272"/>
      <c r="C1272"/>
      <c r="D1272"/>
      <c r="E1272"/>
      <c r="F1272"/>
      <c r="G1272"/>
      <c r="H1272"/>
      <c r="I1272"/>
      <c r="J1272"/>
      <c r="K1272"/>
    </row>
    <row r="1273" spans="1:11" ht="15">
      <c r="A1273"/>
      <c r="B1273"/>
      <c r="C1273"/>
      <c r="D1273"/>
      <c r="E1273"/>
      <c r="F1273"/>
      <c r="G1273"/>
      <c r="H1273"/>
      <c r="I1273"/>
      <c r="J1273"/>
      <c r="K1273"/>
    </row>
    <row r="1274" spans="1:11" ht="15">
      <c r="A1274"/>
      <c r="B1274"/>
      <c r="C1274"/>
      <c r="D1274"/>
      <c r="E1274"/>
      <c r="F1274"/>
      <c r="G1274"/>
      <c r="H1274"/>
      <c r="I1274"/>
      <c r="J1274"/>
      <c r="K1274"/>
    </row>
    <row r="1275" spans="1:11" ht="15">
      <c r="A1275"/>
      <c r="B1275"/>
      <c r="C1275"/>
      <c r="D1275"/>
      <c r="E1275"/>
      <c r="F1275"/>
      <c r="G1275"/>
      <c r="H1275"/>
      <c r="I1275"/>
      <c r="J1275"/>
      <c r="K1275"/>
    </row>
    <row r="1276" spans="1:11" ht="15">
      <c r="A1276"/>
      <c r="B1276"/>
      <c r="C1276"/>
      <c r="D1276"/>
      <c r="E1276"/>
      <c r="F1276"/>
      <c r="G1276"/>
      <c r="H1276"/>
      <c r="I1276"/>
      <c r="J1276"/>
      <c r="K1276"/>
    </row>
    <row r="1277" spans="1:11" ht="15">
      <c r="A1277"/>
      <c r="B1277"/>
      <c r="C1277"/>
      <c r="D1277"/>
      <c r="E1277"/>
      <c r="F1277"/>
      <c r="G1277"/>
      <c r="H1277"/>
      <c r="I1277"/>
      <c r="J1277"/>
      <c r="K1277"/>
    </row>
    <row r="1278" spans="1:11" ht="15">
      <c r="A1278"/>
      <c r="B1278"/>
      <c r="C1278"/>
      <c r="D1278"/>
      <c r="E1278"/>
      <c r="F1278"/>
      <c r="G1278"/>
      <c r="H1278"/>
      <c r="I1278"/>
      <c r="J1278"/>
      <c r="K1278"/>
    </row>
    <row r="1279" spans="1:11" ht="15">
      <c r="A1279"/>
      <c r="B1279"/>
      <c r="C1279"/>
      <c r="D1279"/>
      <c r="E1279"/>
      <c r="F1279"/>
      <c r="G1279"/>
      <c r="H1279"/>
      <c r="I1279"/>
      <c r="J1279"/>
      <c r="K1279"/>
    </row>
    <row r="1280" spans="1:11" ht="15">
      <c r="A1280"/>
      <c r="B1280"/>
      <c r="C1280"/>
      <c r="D1280"/>
      <c r="E1280"/>
      <c r="F1280"/>
      <c r="G1280"/>
      <c r="H1280"/>
      <c r="I1280"/>
      <c r="J1280"/>
      <c r="K1280"/>
    </row>
    <row r="1281" spans="1:11" ht="15">
      <c r="A1281"/>
      <c r="B1281"/>
      <c r="C1281"/>
      <c r="D1281"/>
      <c r="E1281"/>
      <c r="F1281"/>
      <c r="G1281"/>
      <c r="H1281"/>
      <c r="I1281"/>
      <c r="J1281"/>
      <c r="K1281"/>
    </row>
    <row r="1282" spans="1:11" ht="15">
      <c r="A1282"/>
      <c r="B1282"/>
      <c r="C1282"/>
      <c r="D1282"/>
      <c r="E1282"/>
      <c r="F1282"/>
      <c r="G1282"/>
      <c r="H1282"/>
      <c r="I1282"/>
      <c r="J1282"/>
      <c r="K1282"/>
    </row>
    <row r="1283" spans="1:11" ht="15">
      <c r="A1283"/>
      <c r="B1283"/>
      <c r="C1283"/>
      <c r="D1283"/>
      <c r="E1283"/>
      <c r="F1283"/>
      <c r="G1283"/>
      <c r="H1283"/>
      <c r="I1283"/>
      <c r="J1283"/>
      <c r="K1283"/>
    </row>
    <row r="1284" spans="1:11" ht="15">
      <c r="A1284"/>
      <c r="B1284"/>
      <c r="C1284"/>
      <c r="D1284"/>
      <c r="E1284"/>
      <c r="F1284"/>
      <c r="G1284"/>
      <c r="H1284"/>
      <c r="I1284"/>
      <c r="J1284"/>
      <c r="K1284"/>
    </row>
    <row r="1285" spans="1:11" ht="15">
      <c r="A1285"/>
      <c r="B1285"/>
      <c r="C1285"/>
      <c r="D1285"/>
      <c r="E1285"/>
      <c r="F1285"/>
      <c r="G1285"/>
      <c r="H1285"/>
      <c r="I1285"/>
      <c r="J1285"/>
      <c r="K1285"/>
    </row>
    <row r="1286" spans="1:11" ht="15">
      <c r="A1286"/>
      <c r="B1286"/>
      <c r="C1286"/>
      <c r="D1286"/>
      <c r="E1286"/>
      <c r="F1286"/>
      <c r="G1286"/>
      <c r="H1286"/>
      <c r="I1286"/>
      <c r="J1286"/>
      <c r="K1286"/>
    </row>
    <row r="1287" spans="1:11" ht="15">
      <c r="A1287"/>
      <c r="B1287"/>
      <c r="C1287"/>
      <c r="D1287"/>
      <c r="E1287"/>
      <c r="F1287"/>
      <c r="G1287"/>
      <c r="H1287"/>
      <c r="I1287"/>
      <c r="J1287"/>
      <c r="K1287"/>
    </row>
    <row r="1288" spans="1:11" ht="15">
      <c r="A1288"/>
      <c r="B1288"/>
      <c r="C1288"/>
      <c r="D1288"/>
      <c r="E1288"/>
      <c r="F1288"/>
      <c r="G1288"/>
      <c r="H1288"/>
      <c r="I1288"/>
      <c r="J1288"/>
      <c r="K1288"/>
    </row>
    <row r="1289" spans="1:11" ht="15">
      <c r="A1289"/>
      <c r="B1289"/>
      <c r="C1289"/>
      <c r="D1289"/>
      <c r="E1289"/>
      <c r="F1289"/>
      <c r="G1289"/>
      <c r="H1289"/>
      <c r="I1289"/>
      <c r="J1289"/>
      <c r="K1289"/>
    </row>
    <row r="1290" spans="1:11" ht="15">
      <c r="A1290"/>
      <c r="B1290"/>
      <c r="C1290"/>
      <c r="D1290"/>
      <c r="E1290"/>
      <c r="F1290"/>
      <c r="G1290"/>
      <c r="H1290"/>
      <c r="I1290"/>
      <c r="J1290"/>
      <c r="K1290"/>
    </row>
    <row r="1291" spans="1:11" ht="15">
      <c r="A1291"/>
      <c r="B1291"/>
      <c r="C1291"/>
      <c r="D1291"/>
      <c r="E1291"/>
      <c r="F1291"/>
      <c r="G1291"/>
      <c r="H1291"/>
      <c r="I1291"/>
      <c r="J1291"/>
      <c r="K1291"/>
    </row>
    <row r="1292" spans="1:11" ht="15">
      <c r="A1292"/>
      <c r="B1292"/>
      <c r="C1292"/>
      <c r="D1292"/>
      <c r="E1292"/>
      <c r="F1292"/>
      <c r="G1292"/>
      <c r="H1292"/>
      <c r="I1292"/>
      <c r="J1292"/>
      <c r="K1292"/>
    </row>
    <row r="1293" spans="1:11" ht="15">
      <c r="A1293"/>
      <c r="B1293"/>
      <c r="C1293"/>
      <c r="D1293"/>
      <c r="E1293"/>
      <c r="F1293"/>
      <c r="G1293"/>
      <c r="H1293"/>
      <c r="I1293"/>
      <c r="J1293"/>
      <c r="K1293"/>
    </row>
    <row r="1294" spans="1:11" ht="15">
      <c r="A1294"/>
      <c r="B1294"/>
      <c r="C1294"/>
      <c r="D1294"/>
      <c r="E1294"/>
      <c r="F1294"/>
      <c r="G1294"/>
      <c r="H1294"/>
      <c r="I1294"/>
      <c r="J1294"/>
      <c r="K1294"/>
    </row>
    <row r="1295" spans="1:11" ht="15">
      <c r="A1295"/>
      <c r="B1295"/>
      <c r="C1295"/>
      <c r="D1295"/>
      <c r="E1295"/>
      <c r="F1295"/>
      <c r="G1295"/>
      <c r="H1295"/>
      <c r="I1295"/>
      <c r="J1295"/>
      <c r="K1295"/>
    </row>
    <row r="1296" spans="1:11" ht="15">
      <c r="A1296"/>
      <c r="B1296"/>
      <c r="C1296"/>
      <c r="D1296"/>
      <c r="E1296"/>
      <c r="F1296"/>
      <c r="G1296"/>
      <c r="H1296"/>
      <c r="I1296"/>
      <c r="J1296"/>
      <c r="K1296"/>
    </row>
    <row r="1297" spans="1:11" ht="15">
      <c r="A1297"/>
      <c r="B1297"/>
      <c r="C1297"/>
      <c r="D1297"/>
      <c r="E1297"/>
      <c r="F1297"/>
      <c r="G1297"/>
      <c r="H1297"/>
      <c r="I1297"/>
      <c r="J1297"/>
      <c r="K1297"/>
    </row>
    <row r="1298" spans="1:11" ht="15">
      <c r="A1298"/>
      <c r="B1298"/>
      <c r="C1298"/>
      <c r="D1298"/>
      <c r="E1298"/>
      <c r="F1298"/>
      <c r="G1298"/>
      <c r="H1298"/>
      <c r="I1298"/>
      <c r="J1298"/>
      <c r="K1298"/>
    </row>
    <row r="1299" spans="1:11" ht="15">
      <c r="A1299"/>
      <c r="B1299"/>
      <c r="C1299"/>
      <c r="D1299"/>
      <c r="E1299"/>
      <c r="F1299"/>
      <c r="G1299"/>
      <c r="H1299"/>
      <c r="I1299"/>
      <c r="J1299"/>
      <c r="K1299"/>
    </row>
    <row r="1300" spans="1:11" ht="15">
      <c r="A1300"/>
      <c r="B1300"/>
      <c r="C1300"/>
      <c r="D1300"/>
      <c r="E1300"/>
      <c r="F1300"/>
      <c r="G1300"/>
      <c r="H1300"/>
      <c r="I1300"/>
      <c r="J1300"/>
      <c r="K1300"/>
    </row>
    <row r="1301" spans="1:11" ht="15">
      <c r="A1301"/>
      <c r="B1301"/>
      <c r="C1301"/>
      <c r="D1301"/>
      <c r="E1301"/>
      <c r="F1301"/>
      <c r="G1301"/>
      <c r="H1301"/>
      <c r="I1301"/>
      <c r="J1301"/>
      <c r="K1301"/>
    </row>
    <row r="1302" spans="1:11" ht="15">
      <c r="A1302"/>
      <c r="B1302"/>
      <c r="C1302"/>
      <c r="D1302"/>
      <c r="E1302"/>
      <c r="F1302"/>
      <c r="G1302"/>
      <c r="H1302"/>
      <c r="I1302"/>
      <c r="J1302"/>
      <c r="K1302"/>
    </row>
    <row r="1303" spans="1:11" ht="15">
      <c r="A1303"/>
      <c r="B1303"/>
      <c r="C1303"/>
      <c r="D1303"/>
      <c r="E1303"/>
      <c r="F1303"/>
      <c r="G1303"/>
      <c r="H1303"/>
      <c r="I1303"/>
      <c r="J1303"/>
      <c r="K1303"/>
    </row>
    <row r="1304" spans="1:11" ht="15">
      <c r="A1304"/>
      <c r="B1304"/>
      <c r="C1304"/>
      <c r="D1304"/>
      <c r="E1304"/>
      <c r="F1304"/>
      <c r="G1304"/>
      <c r="H1304"/>
      <c r="I1304"/>
      <c r="J1304"/>
      <c r="K1304"/>
    </row>
    <row r="1305" spans="1:11" ht="15">
      <c r="A1305"/>
      <c r="B1305"/>
      <c r="C1305"/>
      <c r="D1305"/>
      <c r="E1305"/>
      <c r="F1305"/>
      <c r="G1305"/>
      <c r="H1305"/>
      <c r="I1305"/>
      <c r="J1305"/>
      <c r="K1305"/>
    </row>
    <row r="1306" spans="1:11" ht="15">
      <c r="A1306"/>
      <c r="B1306"/>
      <c r="C1306"/>
      <c r="D1306"/>
      <c r="E1306"/>
      <c r="F1306"/>
      <c r="G1306"/>
      <c r="H1306"/>
      <c r="I1306"/>
      <c r="J1306"/>
      <c r="K1306"/>
    </row>
    <row r="1307" spans="1:11" ht="15">
      <c r="A1307"/>
      <c r="B1307"/>
      <c r="C1307"/>
      <c r="D1307"/>
      <c r="E1307"/>
      <c r="F1307"/>
      <c r="G1307"/>
      <c r="H1307"/>
      <c r="I1307"/>
      <c r="J1307"/>
      <c r="K1307"/>
    </row>
    <row r="1308" spans="1:11" ht="15">
      <c r="A1308"/>
      <c r="B1308"/>
      <c r="C1308"/>
      <c r="D1308"/>
      <c r="E1308"/>
      <c r="F1308"/>
      <c r="G1308"/>
      <c r="H1308"/>
      <c r="I1308"/>
      <c r="J1308"/>
      <c r="K1308"/>
    </row>
    <row r="1309" spans="1:11" ht="15">
      <c r="A1309"/>
      <c r="B1309"/>
      <c r="C1309"/>
      <c r="D1309"/>
      <c r="E1309"/>
      <c r="F1309"/>
      <c r="G1309"/>
      <c r="H1309"/>
      <c r="I1309"/>
      <c r="J1309"/>
      <c r="K1309"/>
    </row>
    <row r="1310" spans="1:11" ht="15">
      <c r="A1310"/>
      <c r="B1310"/>
      <c r="C1310"/>
      <c r="D1310"/>
      <c r="E1310"/>
      <c r="F1310"/>
      <c r="G1310"/>
      <c r="H1310"/>
      <c r="I1310"/>
      <c r="J1310"/>
      <c r="K1310"/>
    </row>
    <row r="1311" spans="1:11" ht="15">
      <c r="A1311"/>
      <c r="B1311"/>
      <c r="C1311"/>
      <c r="D1311"/>
      <c r="E1311"/>
      <c r="F1311"/>
      <c r="G1311"/>
      <c r="H1311"/>
      <c r="I1311"/>
      <c r="J1311"/>
      <c r="K1311"/>
    </row>
    <row r="1312" spans="1:11" ht="15">
      <c r="A1312"/>
      <c r="B1312"/>
      <c r="C1312"/>
      <c r="D1312"/>
      <c r="E1312"/>
      <c r="F1312"/>
      <c r="G1312"/>
      <c r="H1312"/>
      <c r="I1312"/>
      <c r="J1312"/>
      <c r="K1312"/>
    </row>
    <row r="1313" spans="1:11" ht="15">
      <c r="A1313"/>
      <c r="B1313"/>
      <c r="C1313"/>
      <c r="D1313"/>
      <c r="E1313"/>
      <c r="F1313"/>
      <c r="G1313"/>
      <c r="H1313"/>
      <c r="I1313"/>
      <c r="J1313"/>
      <c r="K1313"/>
    </row>
    <row r="1314" spans="1:11" ht="15">
      <c r="A1314"/>
      <c r="B1314"/>
      <c r="C1314"/>
      <c r="D1314"/>
      <c r="E1314"/>
      <c r="F1314"/>
      <c r="G1314"/>
      <c r="H1314"/>
      <c r="I1314"/>
      <c r="J1314"/>
      <c r="K1314"/>
    </row>
    <row r="1315" spans="1:11" ht="15">
      <c r="A1315"/>
      <c r="B1315"/>
      <c r="C1315"/>
      <c r="D1315"/>
      <c r="E1315"/>
      <c r="F1315"/>
      <c r="G1315"/>
      <c r="H1315"/>
      <c r="I1315"/>
      <c r="J1315"/>
      <c r="K1315"/>
    </row>
    <row r="1316" spans="1:11" ht="15">
      <c r="A1316"/>
      <c r="B1316"/>
      <c r="C1316"/>
      <c r="D1316"/>
      <c r="E1316"/>
      <c r="F1316"/>
      <c r="G1316"/>
      <c r="H1316"/>
      <c r="I1316"/>
      <c r="J1316"/>
      <c r="K1316"/>
    </row>
    <row r="1317" spans="1:11" ht="15">
      <c r="A1317"/>
      <c r="B1317"/>
      <c r="C1317"/>
      <c r="D1317"/>
      <c r="E1317"/>
      <c r="F1317"/>
      <c r="G1317"/>
      <c r="H1317"/>
      <c r="I1317"/>
      <c r="J1317"/>
      <c r="K1317"/>
    </row>
    <row r="1318" spans="1:11" ht="15">
      <c r="A1318"/>
      <c r="B1318"/>
      <c r="C1318"/>
      <c r="D1318"/>
      <c r="E1318"/>
      <c r="F1318"/>
      <c r="G1318"/>
      <c r="H1318"/>
      <c r="I1318"/>
      <c r="J1318"/>
      <c r="K1318"/>
    </row>
    <row r="1319" spans="1:11" ht="15">
      <c r="A1319"/>
      <c r="B1319"/>
      <c r="C1319"/>
      <c r="D1319"/>
      <c r="E1319"/>
      <c r="F1319"/>
      <c r="G1319"/>
      <c r="H1319"/>
      <c r="I1319"/>
      <c r="J1319"/>
      <c r="K1319"/>
    </row>
    <row r="1320" spans="1:11" ht="15">
      <c r="A1320"/>
      <c r="B1320"/>
      <c r="C1320"/>
      <c r="D1320"/>
      <c r="E1320"/>
      <c r="F1320"/>
      <c r="G1320"/>
      <c r="H1320"/>
      <c r="I1320"/>
      <c r="J1320"/>
      <c r="K1320"/>
    </row>
    <row r="1321" spans="1:11" ht="15">
      <c r="A1321"/>
      <c r="B1321"/>
      <c r="C1321"/>
      <c r="D1321"/>
      <c r="E1321"/>
      <c r="F1321"/>
      <c r="G1321"/>
      <c r="H1321"/>
      <c r="I1321"/>
      <c r="J1321"/>
      <c r="K1321"/>
    </row>
    <row r="1322" spans="1:11" ht="15">
      <c r="A1322"/>
      <c r="B1322"/>
      <c r="C1322"/>
      <c r="D1322"/>
      <c r="E1322"/>
      <c r="F1322"/>
      <c r="G1322"/>
      <c r="H1322"/>
      <c r="I1322"/>
      <c r="J1322"/>
      <c r="K1322"/>
    </row>
    <row r="1323" spans="1:11" ht="15">
      <c r="A1323"/>
      <c r="B1323"/>
      <c r="C1323"/>
      <c r="D1323"/>
      <c r="E1323"/>
      <c r="F1323"/>
      <c r="G1323"/>
      <c r="H1323"/>
      <c r="I1323"/>
      <c r="J1323"/>
      <c r="K1323"/>
    </row>
    <row r="1324" spans="1:11" ht="15">
      <c r="A1324"/>
      <c r="B1324"/>
      <c r="C1324"/>
      <c r="D1324"/>
      <c r="E1324"/>
      <c r="F1324"/>
      <c r="G1324"/>
      <c r="H1324"/>
      <c r="I1324"/>
      <c r="J1324"/>
      <c r="K1324"/>
    </row>
    <row r="1325" spans="1:11" ht="15">
      <c r="A1325"/>
      <c r="B1325"/>
      <c r="C1325"/>
      <c r="D1325"/>
      <c r="E1325"/>
      <c r="F1325"/>
      <c r="G1325"/>
      <c r="H1325"/>
      <c r="I1325"/>
      <c r="J1325"/>
      <c r="K1325"/>
    </row>
    <row r="1326" spans="1:11" ht="15">
      <c r="A1326"/>
      <c r="B1326"/>
      <c r="C1326"/>
      <c r="D1326"/>
      <c r="E1326"/>
      <c r="F1326"/>
      <c r="G1326"/>
      <c r="H1326"/>
      <c r="I1326"/>
      <c r="J1326"/>
      <c r="K1326"/>
    </row>
    <row r="1327" spans="1:11" ht="15">
      <c r="A1327"/>
      <c r="B1327"/>
      <c r="C1327"/>
      <c r="D1327"/>
      <c r="E1327"/>
      <c r="F1327"/>
      <c r="G1327"/>
      <c r="H1327"/>
      <c r="I1327"/>
      <c r="J1327"/>
      <c r="K1327"/>
    </row>
    <row r="1328" spans="1:11" ht="15">
      <c r="A1328"/>
      <c r="B1328"/>
      <c r="C1328"/>
      <c r="D1328"/>
      <c r="E1328"/>
      <c r="F1328"/>
      <c r="G1328"/>
      <c r="H1328"/>
      <c r="I1328"/>
      <c r="J1328"/>
      <c r="K1328"/>
    </row>
    <row r="1329" spans="1:11" ht="15">
      <c r="A1329"/>
      <c r="B1329"/>
      <c r="C1329"/>
      <c r="D1329"/>
      <c r="E1329"/>
      <c r="F1329"/>
      <c r="G1329"/>
      <c r="H1329"/>
      <c r="I1329"/>
      <c r="J1329"/>
      <c r="K1329"/>
    </row>
    <row r="1330" spans="1:11" ht="15">
      <c r="A1330"/>
      <c r="B1330"/>
      <c r="C1330"/>
      <c r="D1330"/>
      <c r="E1330"/>
      <c r="F1330"/>
      <c r="G1330"/>
      <c r="H1330"/>
      <c r="I1330"/>
      <c r="J1330"/>
      <c r="K1330"/>
    </row>
    <row r="1331" spans="1:11" ht="15">
      <c r="A1331"/>
      <c r="B1331"/>
      <c r="C1331"/>
      <c r="D1331"/>
      <c r="E1331"/>
      <c r="F1331"/>
      <c r="G1331"/>
      <c r="H1331"/>
      <c r="I1331"/>
      <c r="J1331"/>
      <c r="K1331"/>
    </row>
    <row r="1332" spans="1:11" ht="15">
      <c r="A1332"/>
      <c r="B1332"/>
      <c r="C1332"/>
      <c r="D1332"/>
      <c r="E1332"/>
      <c r="F1332"/>
      <c r="G1332"/>
      <c r="H1332"/>
      <c r="I1332"/>
      <c r="J1332"/>
      <c r="K1332"/>
    </row>
    <row r="1333" spans="1:11" ht="15">
      <c r="A1333"/>
      <c r="B1333"/>
      <c r="C1333"/>
      <c r="D1333"/>
      <c r="E1333"/>
      <c r="F1333"/>
      <c r="G1333"/>
      <c r="H1333"/>
      <c r="I1333"/>
      <c r="J1333"/>
      <c r="K1333"/>
    </row>
    <row r="1334" spans="1:11" ht="15">
      <c r="A1334"/>
      <c r="B1334"/>
      <c r="C1334"/>
      <c r="D1334"/>
      <c r="E1334"/>
      <c r="F1334"/>
      <c r="G1334"/>
      <c r="H1334"/>
      <c r="I1334"/>
      <c r="J1334"/>
      <c r="K1334"/>
    </row>
    <row r="1335" spans="1:11" ht="15">
      <c r="A1335"/>
      <c r="B1335"/>
      <c r="C1335"/>
      <c r="D1335"/>
      <c r="E1335"/>
      <c r="F1335"/>
      <c r="G1335"/>
      <c r="H1335"/>
      <c r="I1335"/>
      <c r="J1335"/>
      <c r="K1335"/>
    </row>
    <row r="1336" spans="1:11" ht="15">
      <c r="A1336"/>
      <c r="B1336"/>
      <c r="C1336"/>
      <c r="D1336"/>
      <c r="E1336"/>
      <c r="F1336"/>
      <c r="G1336"/>
      <c r="H1336"/>
      <c r="I1336"/>
      <c r="J1336"/>
      <c r="K1336"/>
    </row>
    <row r="1337" spans="1:11" ht="15">
      <c r="A1337"/>
      <c r="B1337"/>
      <c r="C1337"/>
      <c r="D1337"/>
      <c r="E1337"/>
      <c r="F1337"/>
      <c r="G1337"/>
      <c r="H1337"/>
      <c r="I1337"/>
      <c r="J1337"/>
      <c r="K1337"/>
    </row>
    <row r="1338" spans="1:11" ht="15">
      <c r="A1338"/>
      <c r="B1338"/>
      <c r="C1338"/>
      <c r="D1338"/>
      <c r="E1338"/>
      <c r="F1338"/>
      <c r="G1338"/>
      <c r="H1338"/>
      <c r="I1338"/>
      <c r="J1338"/>
      <c r="K1338"/>
    </row>
    <row r="1339" spans="1:11" ht="15">
      <c r="A1339"/>
      <c r="B1339"/>
      <c r="C1339"/>
      <c r="D1339"/>
      <c r="E1339"/>
      <c r="F1339"/>
      <c r="G1339"/>
      <c r="H1339"/>
      <c r="I1339"/>
      <c r="J1339"/>
      <c r="K1339"/>
    </row>
    <row r="1340" spans="1:11" ht="15">
      <c r="A1340"/>
      <c r="B1340"/>
      <c r="C1340"/>
      <c r="D1340"/>
      <c r="E1340"/>
      <c r="F1340"/>
      <c r="G1340"/>
      <c r="H1340"/>
      <c r="I1340"/>
      <c r="J1340"/>
      <c r="K1340"/>
    </row>
    <row r="1341" spans="1:11" ht="15">
      <c r="A1341"/>
      <c r="B1341"/>
      <c r="C1341"/>
      <c r="D1341"/>
      <c r="E1341"/>
      <c r="F1341"/>
      <c r="G1341"/>
      <c r="H1341"/>
      <c r="I1341"/>
      <c r="J1341"/>
      <c r="K1341"/>
    </row>
    <row r="1342" spans="1:11" ht="15">
      <c r="A1342"/>
      <c r="B1342"/>
      <c r="C1342"/>
      <c r="D1342"/>
      <c r="E1342"/>
      <c r="F1342"/>
      <c r="G1342"/>
      <c r="H1342"/>
      <c r="I1342"/>
      <c r="J1342"/>
      <c r="K1342"/>
    </row>
    <row r="1343" spans="1:11" ht="15">
      <c r="A1343"/>
      <c r="B1343"/>
      <c r="C1343"/>
      <c r="D1343"/>
      <c r="E1343"/>
      <c r="F1343"/>
      <c r="G1343"/>
      <c r="H1343"/>
      <c r="I1343"/>
      <c r="J1343"/>
      <c r="K1343"/>
    </row>
    <row r="1344" spans="1:11" ht="15">
      <c r="A1344"/>
      <c r="B1344"/>
      <c r="C1344"/>
      <c r="D1344"/>
      <c r="E1344"/>
      <c r="F1344"/>
      <c r="G1344"/>
      <c r="H1344"/>
      <c r="I1344"/>
      <c r="J1344"/>
      <c r="K1344"/>
    </row>
    <row r="1345" spans="1:11" ht="15">
      <c r="A1345"/>
      <c r="B1345"/>
      <c r="C1345"/>
      <c r="D1345"/>
      <c r="E1345"/>
      <c r="F1345"/>
      <c r="G1345"/>
      <c r="H1345"/>
      <c r="I1345"/>
      <c r="J1345"/>
      <c r="K1345"/>
    </row>
    <row r="1346" spans="1:11" ht="15">
      <c r="A1346"/>
      <c r="B1346"/>
      <c r="C1346"/>
      <c r="D1346"/>
      <c r="E1346"/>
      <c r="F1346"/>
      <c r="G1346"/>
      <c r="H1346"/>
      <c r="I1346"/>
      <c r="J1346"/>
      <c r="K1346"/>
    </row>
    <row r="1347" spans="1:11" ht="15">
      <c r="A1347"/>
      <c r="B1347"/>
      <c r="C1347"/>
      <c r="D1347"/>
      <c r="E1347"/>
      <c r="F1347"/>
      <c r="G1347"/>
      <c r="H1347"/>
      <c r="I1347"/>
      <c r="J1347"/>
      <c r="K1347"/>
    </row>
    <row r="1348" spans="1:11" ht="15">
      <c r="A1348"/>
      <c r="B1348"/>
      <c r="C1348"/>
      <c r="D1348"/>
      <c r="E1348"/>
      <c r="F1348"/>
      <c r="G1348"/>
      <c r="H1348"/>
      <c r="I1348"/>
      <c r="J1348"/>
      <c r="K1348"/>
    </row>
    <row r="1349" spans="1:11" ht="15">
      <c r="A1349"/>
      <c r="B1349"/>
      <c r="C1349"/>
      <c r="D1349"/>
      <c r="E1349"/>
      <c r="F1349"/>
      <c r="G1349"/>
      <c r="H1349"/>
      <c r="I1349"/>
      <c r="J1349"/>
      <c r="K1349"/>
    </row>
    <row r="1350" spans="1:11" ht="15">
      <c r="A1350"/>
      <c r="B1350"/>
      <c r="C1350"/>
      <c r="D1350"/>
      <c r="E1350"/>
      <c r="F1350"/>
      <c r="G1350"/>
      <c r="H1350"/>
      <c r="I1350"/>
      <c r="J1350"/>
      <c r="K1350"/>
    </row>
    <row r="1351" spans="1:11" ht="15">
      <c r="A1351"/>
      <c r="B1351"/>
      <c r="C1351"/>
      <c r="D1351"/>
      <c r="E1351"/>
      <c r="F1351"/>
      <c r="G1351"/>
      <c r="H1351"/>
      <c r="I1351"/>
      <c r="J1351"/>
      <c r="K1351"/>
    </row>
    <row r="1352" spans="1:11" ht="15">
      <c r="A1352"/>
      <c r="B1352"/>
      <c r="C1352"/>
      <c r="D1352"/>
      <c r="E1352"/>
      <c r="F1352"/>
      <c r="G1352"/>
      <c r="H1352"/>
      <c r="I1352"/>
      <c r="J1352"/>
      <c r="K1352"/>
    </row>
    <row r="1353" spans="1:11" ht="15">
      <c r="A1353"/>
      <c r="B1353"/>
      <c r="C1353"/>
      <c r="D1353"/>
      <c r="E1353"/>
      <c r="F1353"/>
      <c r="G1353"/>
      <c r="H1353"/>
      <c r="I1353"/>
      <c r="J1353"/>
      <c r="K1353"/>
    </row>
    <row r="1354" spans="1:11" ht="15">
      <c r="A1354"/>
      <c r="B1354"/>
      <c r="C1354"/>
      <c r="D1354"/>
      <c r="E1354"/>
      <c r="F1354"/>
      <c r="G1354"/>
      <c r="H1354"/>
      <c r="I1354"/>
      <c r="J1354"/>
      <c r="K1354"/>
    </row>
    <row r="1355" spans="1:11" ht="15">
      <c r="A1355"/>
      <c r="B1355"/>
      <c r="C1355"/>
      <c r="D1355"/>
      <c r="E1355"/>
      <c r="F1355"/>
      <c r="G1355"/>
      <c r="H1355"/>
      <c r="I1355"/>
      <c r="J1355"/>
      <c r="K1355"/>
    </row>
    <row r="1356" spans="1:11" ht="15">
      <c r="A1356"/>
      <c r="B1356"/>
      <c r="C1356"/>
      <c r="D1356"/>
      <c r="E1356"/>
      <c r="F1356"/>
      <c r="G1356"/>
      <c r="H1356"/>
      <c r="I1356"/>
      <c r="J1356"/>
      <c r="K1356"/>
    </row>
    <row r="1357" spans="1:11" ht="15">
      <c r="A1357"/>
      <c r="B1357"/>
      <c r="C1357"/>
      <c r="D1357"/>
      <c r="E1357"/>
      <c r="F1357"/>
      <c r="G1357"/>
      <c r="H1357"/>
      <c r="I1357"/>
      <c r="J1357"/>
      <c r="K1357"/>
    </row>
    <row r="1358" spans="1:11" ht="15">
      <c r="A1358"/>
      <c r="B1358"/>
      <c r="C1358"/>
      <c r="D1358"/>
      <c r="E1358"/>
      <c r="F1358"/>
      <c r="G1358"/>
      <c r="H1358"/>
      <c r="I1358"/>
      <c r="J1358"/>
      <c r="K1358"/>
    </row>
    <row r="1359" spans="1:11" ht="15">
      <c r="A1359"/>
      <c r="B1359"/>
      <c r="C1359"/>
      <c r="D1359"/>
      <c r="E1359"/>
      <c r="F1359"/>
      <c r="G1359"/>
      <c r="H1359"/>
      <c r="I1359"/>
      <c r="J1359"/>
      <c r="K1359"/>
    </row>
    <row r="1360" spans="1:11" ht="15">
      <c r="A1360"/>
      <c r="B1360"/>
      <c r="C1360"/>
      <c r="D1360"/>
      <c r="E1360"/>
      <c r="F1360"/>
      <c r="G1360"/>
      <c r="H1360"/>
      <c r="I1360"/>
      <c r="J1360"/>
      <c r="K1360"/>
    </row>
    <row r="1361" spans="1:11" ht="15">
      <c r="A1361"/>
      <c r="B1361"/>
      <c r="C1361"/>
      <c r="D1361"/>
      <c r="E1361"/>
      <c r="F1361"/>
      <c r="G1361"/>
      <c r="H1361"/>
      <c r="I1361"/>
      <c r="J1361"/>
      <c r="K1361"/>
    </row>
    <row r="1362" spans="1:11" ht="15">
      <c r="A1362"/>
      <c r="B1362"/>
      <c r="C1362"/>
      <c r="D1362"/>
      <c r="E1362"/>
      <c r="F1362"/>
      <c r="G1362"/>
      <c r="H1362"/>
      <c r="I1362"/>
      <c r="J1362"/>
      <c r="K1362"/>
    </row>
    <row r="1363" spans="1:11" ht="15">
      <c r="A1363"/>
      <c r="B1363"/>
      <c r="C1363"/>
      <c r="D1363"/>
      <c r="E1363"/>
      <c r="F1363"/>
      <c r="G1363"/>
      <c r="H1363"/>
      <c r="I1363"/>
      <c r="J1363"/>
      <c r="K1363"/>
    </row>
    <row r="1364" spans="1:11" ht="15">
      <c r="A1364"/>
      <c r="B1364"/>
      <c r="C1364"/>
      <c r="D1364"/>
      <c r="E1364"/>
      <c r="F1364"/>
      <c r="G1364"/>
      <c r="H1364"/>
      <c r="I1364"/>
      <c r="J1364"/>
      <c r="K1364"/>
    </row>
    <row r="1365" spans="1:11" ht="15">
      <c r="A1365"/>
      <c r="B1365"/>
      <c r="C1365"/>
      <c r="D1365"/>
      <c r="E1365"/>
      <c r="F1365"/>
      <c r="G1365"/>
      <c r="H1365"/>
      <c r="I1365"/>
      <c r="J1365"/>
      <c r="K1365"/>
    </row>
    <row r="1366" spans="1:11" ht="15">
      <c r="A1366"/>
      <c r="B1366"/>
      <c r="C1366"/>
      <c r="D1366"/>
      <c r="E1366"/>
      <c r="F1366"/>
      <c r="G1366"/>
      <c r="H1366"/>
      <c r="I1366"/>
      <c r="J1366"/>
      <c r="K1366"/>
    </row>
    <row r="1367" spans="1:11" ht="15">
      <c r="A1367"/>
      <c r="B1367"/>
      <c r="C1367"/>
      <c r="D1367"/>
      <c r="E1367"/>
      <c r="F1367"/>
      <c r="G1367"/>
      <c r="H1367"/>
      <c r="I1367"/>
      <c r="J1367"/>
      <c r="K1367"/>
    </row>
    <row r="1368" spans="1:11" ht="15">
      <c r="A1368"/>
      <c r="B1368"/>
      <c r="C1368"/>
      <c r="D1368"/>
      <c r="E1368"/>
      <c r="F1368"/>
      <c r="G1368"/>
      <c r="H1368"/>
      <c r="I1368"/>
      <c r="J1368"/>
      <c r="K1368"/>
    </row>
    <row r="1369" spans="1:11" ht="15">
      <c r="A1369"/>
      <c r="B1369"/>
      <c r="C1369"/>
      <c r="D1369"/>
      <c r="E1369"/>
      <c r="F1369"/>
      <c r="G1369"/>
      <c r="H1369"/>
      <c r="I1369"/>
      <c r="J1369"/>
      <c r="K1369"/>
    </row>
    <row r="1370" spans="1:11" ht="15">
      <c r="A1370"/>
      <c r="B1370"/>
      <c r="C1370"/>
      <c r="D1370"/>
      <c r="E1370"/>
      <c r="F1370"/>
      <c r="G1370"/>
      <c r="H1370"/>
      <c r="I1370"/>
      <c r="J1370"/>
      <c r="K1370"/>
    </row>
    <row r="1371" spans="1:11" ht="15">
      <c r="A1371"/>
      <c r="B1371"/>
      <c r="C1371"/>
      <c r="D1371"/>
      <c r="E1371"/>
      <c r="F1371"/>
      <c r="G1371"/>
      <c r="H1371"/>
      <c r="I1371"/>
      <c r="J1371"/>
      <c r="K1371"/>
    </row>
    <row r="1372" spans="1:11" ht="15">
      <c r="A1372"/>
      <c r="B1372"/>
      <c r="C1372"/>
      <c r="D1372"/>
      <c r="E1372"/>
      <c r="F1372"/>
      <c r="G1372"/>
      <c r="H1372"/>
      <c r="I1372"/>
      <c r="J1372"/>
      <c r="K1372"/>
    </row>
    <row r="1373" spans="1:11" ht="15">
      <c r="A1373"/>
      <c r="B1373"/>
      <c r="C1373"/>
      <c r="D1373"/>
      <c r="E1373"/>
      <c r="F1373"/>
      <c r="G1373"/>
      <c r="H1373"/>
      <c r="I1373"/>
      <c r="J1373"/>
      <c r="K1373"/>
    </row>
    <row r="1374" spans="1:11" ht="15">
      <c r="A1374"/>
      <c r="B1374"/>
      <c r="C1374"/>
      <c r="D1374"/>
      <c r="E1374"/>
      <c r="F1374"/>
      <c r="G1374"/>
      <c r="H1374"/>
      <c r="I1374"/>
      <c r="J1374"/>
      <c r="K1374"/>
    </row>
    <row r="1375" spans="1:11" ht="15">
      <c r="A1375"/>
      <c r="B1375"/>
      <c r="C1375"/>
      <c r="D1375"/>
      <c r="E1375"/>
      <c r="F1375"/>
      <c r="G1375"/>
      <c r="H1375"/>
      <c r="I1375"/>
      <c r="J1375"/>
      <c r="K1375"/>
    </row>
    <row r="1376" spans="1:11" ht="15">
      <c r="A1376"/>
      <c r="B1376"/>
      <c r="C1376"/>
      <c r="D1376"/>
      <c r="E1376"/>
      <c r="F1376"/>
      <c r="G1376"/>
      <c r="H1376"/>
      <c r="I1376"/>
      <c r="J1376"/>
      <c r="K1376"/>
    </row>
    <row r="1377" spans="1:11" ht="15">
      <c r="A1377"/>
      <c r="B1377"/>
      <c r="C1377"/>
      <c r="D1377"/>
      <c r="E1377"/>
      <c r="F1377"/>
      <c r="G1377"/>
      <c r="H1377"/>
      <c r="I1377"/>
      <c r="J1377"/>
      <c r="K1377"/>
    </row>
    <row r="1378" spans="1:11" ht="15">
      <c r="A1378"/>
      <c r="B1378"/>
      <c r="C1378"/>
      <c r="D1378"/>
      <c r="E1378"/>
      <c r="F1378"/>
      <c r="G1378"/>
      <c r="H1378"/>
      <c r="I1378"/>
      <c r="J1378"/>
      <c r="K1378"/>
    </row>
    <row r="1379" spans="1:11" ht="15">
      <c r="A1379"/>
      <c r="B1379"/>
      <c r="C1379"/>
      <c r="D1379"/>
      <c r="E1379"/>
      <c r="F1379"/>
      <c r="G1379"/>
      <c r="H1379"/>
      <c r="I1379"/>
      <c r="J1379"/>
      <c r="K1379"/>
    </row>
    <row r="1380" spans="1:11" ht="15">
      <c r="A1380"/>
      <c r="B1380"/>
      <c r="C1380"/>
      <c r="D1380"/>
      <c r="E1380"/>
      <c r="F1380"/>
      <c r="G1380"/>
      <c r="H1380"/>
      <c r="I1380"/>
      <c r="J1380"/>
      <c r="K1380"/>
    </row>
    <row r="1381" spans="1:11" ht="15">
      <c r="A1381"/>
      <c r="B1381"/>
      <c r="C1381"/>
      <c r="D1381"/>
      <c r="E1381"/>
      <c r="F1381"/>
      <c r="G1381"/>
      <c r="H1381"/>
      <c r="I1381"/>
      <c r="J1381"/>
      <c r="K1381"/>
    </row>
    <row r="1382" spans="1:11" ht="15">
      <c r="A1382"/>
      <c r="B1382"/>
      <c r="C1382"/>
      <c r="D1382"/>
      <c r="E1382"/>
      <c r="F1382"/>
      <c r="G1382"/>
      <c r="H1382"/>
      <c r="I1382"/>
      <c r="J1382"/>
      <c r="K1382"/>
    </row>
    <row r="1383" spans="1:11" ht="15">
      <c r="A1383"/>
      <c r="B1383"/>
      <c r="C1383"/>
      <c r="D1383"/>
      <c r="E1383"/>
      <c r="F1383"/>
      <c r="G1383"/>
      <c r="H1383"/>
      <c r="I1383"/>
      <c r="J1383"/>
      <c r="K1383"/>
    </row>
    <row r="1384" spans="1:11" ht="15">
      <c r="A1384"/>
      <c r="B1384"/>
      <c r="C1384"/>
      <c r="D1384"/>
      <c r="E1384"/>
      <c r="F1384"/>
      <c r="G1384"/>
      <c r="H1384"/>
      <c r="I1384"/>
      <c r="J1384"/>
      <c r="K1384"/>
    </row>
    <row r="1385" spans="1:11" ht="15">
      <c r="A1385"/>
      <c r="B1385"/>
      <c r="C1385"/>
      <c r="D1385"/>
      <c r="E1385"/>
      <c r="F1385"/>
      <c r="G1385"/>
      <c r="H1385"/>
      <c r="I1385"/>
      <c r="J1385"/>
      <c r="K1385"/>
    </row>
    <row r="1386" spans="1:11" ht="15">
      <c r="A1386"/>
      <c r="B1386"/>
      <c r="C1386"/>
      <c r="D1386"/>
      <c r="E1386"/>
      <c r="F1386"/>
      <c r="G1386"/>
      <c r="H1386"/>
      <c r="I1386"/>
      <c r="J1386"/>
      <c r="K1386"/>
    </row>
    <row r="1387" spans="1:11" ht="15">
      <c r="A1387"/>
      <c r="B1387"/>
      <c r="C1387"/>
      <c r="D1387"/>
      <c r="E1387"/>
      <c r="F1387"/>
      <c r="G1387"/>
      <c r="H1387"/>
      <c r="I1387"/>
      <c r="J1387"/>
      <c r="K1387"/>
    </row>
    <row r="1388" spans="1:11" ht="15">
      <c r="A1388"/>
      <c r="B1388"/>
      <c r="C1388"/>
      <c r="D1388"/>
      <c r="E1388"/>
      <c r="F1388"/>
      <c r="G1388"/>
      <c r="H1388"/>
      <c r="I1388"/>
      <c r="J1388"/>
      <c r="K1388"/>
    </row>
    <row r="1389" spans="1:11" ht="15">
      <c r="A1389"/>
      <c r="B1389"/>
      <c r="C1389"/>
      <c r="D1389"/>
      <c r="E1389"/>
      <c r="F1389"/>
      <c r="G1389"/>
      <c r="H1389"/>
      <c r="I1389"/>
      <c r="J1389"/>
      <c r="K1389"/>
    </row>
    <row r="1390" spans="1:11" ht="15">
      <c r="A1390"/>
      <c r="B1390"/>
      <c r="C1390"/>
      <c r="D1390"/>
      <c r="E1390"/>
      <c r="F1390"/>
      <c r="G1390"/>
      <c r="H1390"/>
      <c r="I1390"/>
      <c r="J1390"/>
      <c r="K1390"/>
    </row>
    <row r="1391" spans="1:11" ht="15">
      <c r="A1391"/>
      <c r="B1391"/>
      <c r="C1391"/>
      <c r="D1391"/>
      <c r="E1391"/>
      <c r="F1391"/>
      <c r="G1391"/>
      <c r="H1391"/>
      <c r="I1391"/>
      <c r="J1391"/>
      <c r="K1391"/>
    </row>
    <row r="1392" spans="1:11" ht="15">
      <c r="A1392"/>
      <c r="B1392"/>
      <c r="C1392"/>
      <c r="D1392"/>
      <c r="E1392"/>
      <c r="F1392"/>
      <c r="G1392"/>
      <c r="H1392"/>
      <c r="I1392"/>
      <c r="J1392"/>
      <c r="K1392"/>
    </row>
    <row r="1393" spans="1:11" ht="15">
      <c r="A1393"/>
      <c r="B1393"/>
      <c r="C1393"/>
      <c r="D1393"/>
      <c r="E1393"/>
      <c r="F1393"/>
      <c r="G1393"/>
      <c r="H1393"/>
      <c r="I1393"/>
      <c r="J1393"/>
      <c r="K1393"/>
    </row>
    <row r="1394" spans="1:11" ht="15">
      <c r="A1394"/>
      <c r="B1394"/>
      <c r="C1394"/>
      <c r="D1394"/>
      <c r="E1394"/>
      <c r="F1394"/>
      <c r="G1394"/>
      <c r="H1394"/>
      <c r="I1394"/>
      <c r="J1394"/>
      <c r="K1394"/>
    </row>
    <row r="1395" spans="1:11" ht="15">
      <c r="A1395"/>
      <c r="B1395"/>
      <c r="C1395"/>
      <c r="D1395"/>
      <c r="E1395"/>
      <c r="F1395"/>
      <c r="G1395"/>
      <c r="H1395"/>
      <c r="I1395"/>
      <c r="J1395"/>
      <c r="K1395"/>
    </row>
    <row r="1396" spans="1:11" ht="15">
      <c r="A1396"/>
      <c r="B1396"/>
      <c r="C1396"/>
      <c r="D1396"/>
      <c r="E1396"/>
      <c r="F1396"/>
      <c r="G1396"/>
      <c r="H1396"/>
      <c r="I1396"/>
      <c r="J1396"/>
      <c r="K1396"/>
    </row>
    <row r="1397" spans="1:11" ht="15">
      <c r="A1397"/>
      <c r="B1397"/>
      <c r="C1397"/>
      <c r="D1397"/>
      <c r="E1397"/>
      <c r="F1397"/>
      <c r="G1397"/>
      <c r="H1397"/>
      <c r="I1397"/>
      <c r="J1397"/>
      <c r="K1397"/>
    </row>
    <row r="1398" spans="1:11" ht="15">
      <c r="A1398"/>
      <c r="B1398"/>
      <c r="C1398"/>
      <c r="D1398"/>
      <c r="E1398"/>
      <c r="F1398"/>
      <c r="G1398"/>
      <c r="H1398"/>
      <c r="I1398"/>
      <c r="J1398"/>
      <c r="K1398"/>
    </row>
    <row r="1399" spans="1:11" ht="15">
      <c r="A1399"/>
      <c r="B1399"/>
      <c r="C1399"/>
      <c r="D1399"/>
      <c r="E1399"/>
      <c r="F1399"/>
      <c r="G1399"/>
      <c r="H1399"/>
      <c r="I1399"/>
      <c r="J1399"/>
      <c r="K1399"/>
    </row>
    <row r="1400" spans="1:11" ht="15">
      <c r="A1400"/>
      <c r="B1400"/>
      <c r="C1400"/>
      <c r="D1400"/>
      <c r="E1400"/>
      <c r="F1400"/>
      <c r="G1400"/>
      <c r="H1400"/>
      <c r="I1400"/>
      <c r="J1400"/>
      <c r="K1400"/>
    </row>
    <row r="1401" spans="1:11" ht="15">
      <c r="A1401"/>
      <c r="B1401"/>
      <c r="C1401"/>
      <c r="D1401"/>
      <c r="E1401"/>
      <c r="F1401"/>
      <c r="G1401"/>
      <c r="H1401"/>
      <c r="I1401"/>
      <c r="J1401"/>
      <c r="K1401"/>
    </row>
    <row r="1402" spans="1:11" ht="15">
      <c r="A1402"/>
      <c r="B1402"/>
      <c r="C1402"/>
      <c r="D1402"/>
      <c r="E1402"/>
      <c r="F1402"/>
      <c r="G1402"/>
      <c r="H1402"/>
      <c r="I1402"/>
      <c r="J1402"/>
      <c r="K1402"/>
    </row>
    <row r="1403" spans="1:11" ht="15">
      <c r="A1403"/>
      <c r="B1403"/>
      <c r="C1403"/>
      <c r="D1403"/>
      <c r="E1403"/>
      <c r="F1403"/>
      <c r="G1403"/>
      <c r="H1403"/>
      <c r="I1403"/>
      <c r="J1403"/>
      <c r="K1403"/>
    </row>
    <row r="1404" spans="1:11" ht="15">
      <c r="A1404"/>
      <c r="B1404"/>
      <c r="C1404"/>
      <c r="D1404"/>
      <c r="E1404"/>
      <c r="F1404"/>
      <c r="G1404"/>
      <c r="H1404"/>
      <c r="I1404"/>
      <c r="J1404"/>
      <c r="K1404"/>
    </row>
    <row r="1405" spans="1:11" ht="15">
      <c r="A1405"/>
      <c r="B1405"/>
      <c r="C1405"/>
      <c r="D1405"/>
      <c r="E1405"/>
      <c r="F1405"/>
      <c r="G1405"/>
      <c r="H1405"/>
      <c r="I1405"/>
      <c r="J1405"/>
      <c r="K1405"/>
    </row>
    <row r="1406" spans="1:11" ht="15">
      <c r="A1406"/>
      <c r="B1406"/>
      <c r="C1406"/>
      <c r="D1406"/>
      <c r="E1406"/>
      <c r="F1406"/>
      <c r="G1406"/>
      <c r="H1406"/>
      <c r="I1406"/>
      <c r="J1406"/>
      <c r="K1406"/>
    </row>
    <row r="1407" spans="1:11" ht="15">
      <c r="A1407"/>
      <c r="B1407"/>
      <c r="C1407"/>
      <c r="D1407"/>
      <c r="E1407"/>
      <c r="F1407"/>
      <c r="G1407"/>
      <c r="H1407"/>
      <c r="I1407"/>
      <c r="J1407"/>
      <c r="K1407"/>
    </row>
    <row r="1408" spans="1:11" ht="15">
      <c r="A1408"/>
      <c r="B1408"/>
      <c r="C1408"/>
      <c r="D1408"/>
      <c r="E1408"/>
      <c r="F1408"/>
      <c r="G1408"/>
      <c r="H1408"/>
      <c r="I1408"/>
      <c r="J1408"/>
      <c r="K1408"/>
    </row>
    <row r="1409" spans="1:11" ht="15">
      <c r="A1409"/>
      <c r="B1409"/>
      <c r="C1409"/>
      <c r="D1409"/>
      <c r="E1409"/>
      <c r="F1409"/>
      <c r="G1409"/>
      <c r="H1409"/>
      <c r="I1409"/>
      <c r="J1409"/>
      <c r="K1409"/>
    </row>
    <row r="1410" spans="1:11" ht="15">
      <c r="A1410"/>
      <c r="B1410"/>
      <c r="C1410"/>
      <c r="D1410"/>
      <c r="E1410"/>
      <c r="F1410"/>
      <c r="G1410"/>
      <c r="H1410"/>
      <c r="I1410"/>
      <c r="J1410"/>
      <c r="K1410"/>
    </row>
    <row r="1411" spans="1:11" ht="15">
      <c r="A1411"/>
      <c r="B1411"/>
      <c r="C1411"/>
      <c r="D1411"/>
      <c r="E1411"/>
      <c r="F1411"/>
      <c r="G1411"/>
      <c r="H1411"/>
      <c r="I1411"/>
      <c r="J1411"/>
      <c r="K1411"/>
    </row>
    <row r="1412" spans="1:11" ht="15">
      <c r="A1412"/>
      <c r="B1412"/>
      <c r="C1412"/>
      <c r="D1412"/>
      <c r="E1412"/>
      <c r="F1412"/>
      <c r="G1412"/>
      <c r="H1412"/>
      <c r="I1412"/>
      <c r="J1412"/>
      <c r="K1412"/>
    </row>
    <row r="1413" spans="1:11" ht="15">
      <c r="A1413"/>
      <c r="B1413"/>
      <c r="C1413"/>
      <c r="D1413"/>
      <c r="E1413"/>
      <c r="F1413"/>
      <c r="G1413"/>
      <c r="H1413"/>
      <c r="I1413"/>
      <c r="J1413"/>
      <c r="K1413"/>
    </row>
    <row r="1414" spans="1:11" ht="15">
      <c r="A1414"/>
      <c r="B1414"/>
      <c r="C1414"/>
      <c r="D1414"/>
      <c r="E1414"/>
      <c r="F1414"/>
      <c r="G1414"/>
      <c r="H1414"/>
      <c r="I1414"/>
      <c r="J1414"/>
      <c r="K1414"/>
    </row>
    <row r="1415" spans="1:11" ht="15">
      <c r="A1415"/>
      <c r="B1415"/>
      <c r="C1415"/>
      <c r="D1415"/>
      <c r="E1415"/>
      <c r="F1415"/>
      <c r="G1415"/>
      <c r="H1415"/>
      <c r="I1415"/>
      <c r="J1415"/>
      <c r="K1415"/>
    </row>
    <row r="1416" spans="1:11" ht="15">
      <c r="A1416"/>
      <c r="B1416"/>
      <c r="C1416"/>
      <c r="D1416"/>
      <c r="E1416"/>
      <c r="F1416"/>
      <c r="G1416"/>
      <c r="H1416"/>
      <c r="I1416"/>
      <c r="J1416"/>
      <c r="K1416"/>
    </row>
    <row r="1417" spans="1:11" ht="15">
      <c r="A1417"/>
      <c r="B1417"/>
      <c r="C1417"/>
      <c r="D1417"/>
      <c r="E1417"/>
      <c r="F1417"/>
      <c r="G1417"/>
      <c r="H1417"/>
      <c r="I1417"/>
      <c r="J1417"/>
      <c r="K1417"/>
    </row>
    <row r="1418" spans="1:11" ht="15">
      <c r="A1418"/>
      <c r="B1418"/>
      <c r="C1418"/>
      <c r="D1418"/>
      <c r="E1418"/>
      <c r="F1418"/>
      <c r="G1418"/>
      <c r="H1418"/>
      <c r="I1418"/>
      <c r="J1418"/>
      <c r="K1418"/>
    </row>
    <row r="1419" spans="1:11" ht="15">
      <c r="A1419"/>
      <c r="B1419"/>
      <c r="C1419"/>
      <c r="D1419"/>
      <c r="E1419"/>
      <c r="F1419"/>
      <c r="G1419"/>
      <c r="H1419"/>
      <c r="I1419"/>
      <c r="J1419"/>
      <c r="K1419"/>
    </row>
    <row r="1420" spans="1:11" ht="15">
      <c r="A1420"/>
      <c r="B1420"/>
      <c r="C1420"/>
      <c r="D1420"/>
      <c r="E1420"/>
      <c r="F1420"/>
      <c r="G1420"/>
      <c r="H1420"/>
      <c r="I1420"/>
      <c r="J1420"/>
      <c r="K1420"/>
    </row>
    <row r="1421" spans="1:11" ht="15">
      <c r="A1421"/>
      <c r="B1421"/>
      <c r="C1421"/>
      <c r="D1421"/>
      <c r="E1421"/>
      <c r="F1421"/>
      <c r="G1421"/>
      <c r="H1421"/>
      <c r="I1421"/>
      <c r="J1421"/>
      <c r="K1421"/>
    </row>
    <row r="1422" spans="1:11" ht="15">
      <c r="A1422"/>
      <c r="B1422"/>
      <c r="C1422"/>
      <c r="D1422"/>
      <c r="E1422"/>
      <c r="F1422"/>
      <c r="G1422"/>
      <c r="H1422"/>
      <c r="I1422"/>
      <c r="J1422"/>
      <c r="K1422"/>
    </row>
    <row r="1423" spans="1:11" ht="15">
      <c r="A1423"/>
      <c r="B1423"/>
      <c r="C1423"/>
      <c r="D1423"/>
      <c r="E1423"/>
      <c r="F1423"/>
      <c r="G1423"/>
      <c r="H1423"/>
      <c r="I1423"/>
      <c r="J1423"/>
      <c r="K1423"/>
    </row>
    <row r="1424" spans="1:11" ht="15">
      <c r="A1424"/>
      <c r="B1424"/>
      <c r="C1424"/>
      <c r="D1424"/>
      <c r="E1424"/>
      <c r="F1424"/>
      <c r="G1424"/>
      <c r="H1424"/>
      <c r="I1424"/>
      <c r="J1424"/>
      <c r="K1424"/>
    </row>
    <row r="1425" spans="1:11" ht="15">
      <c r="A1425"/>
      <c r="B1425"/>
      <c r="C1425"/>
      <c r="D1425"/>
      <c r="E1425"/>
      <c r="F1425"/>
      <c r="G1425"/>
      <c r="H1425"/>
      <c r="I1425"/>
      <c r="J1425"/>
      <c r="K1425"/>
    </row>
    <row r="1426" spans="1:11" ht="15">
      <c r="A1426"/>
      <c r="B1426"/>
      <c r="C1426"/>
      <c r="D1426"/>
      <c r="E1426"/>
      <c r="F1426"/>
      <c r="G1426"/>
      <c r="H1426"/>
      <c r="I1426"/>
      <c r="J1426"/>
      <c r="K1426"/>
    </row>
    <row r="1427" spans="1:11" ht="15">
      <c r="A1427"/>
      <c r="B1427"/>
      <c r="C1427"/>
      <c r="D1427"/>
      <c r="E1427"/>
      <c r="F1427"/>
      <c r="G1427"/>
      <c r="H1427"/>
      <c r="I1427"/>
      <c r="J1427"/>
      <c r="K1427"/>
    </row>
    <row r="1428" spans="1:11" ht="15">
      <c r="A1428"/>
      <c r="B1428"/>
      <c r="C1428"/>
      <c r="D1428"/>
      <c r="E1428"/>
      <c r="F1428"/>
      <c r="G1428"/>
      <c r="H1428"/>
      <c r="I1428"/>
      <c r="J1428"/>
      <c r="K1428"/>
    </row>
    <row r="1429" spans="1:11" ht="15">
      <c r="A1429"/>
      <c r="B1429"/>
      <c r="C1429"/>
      <c r="D1429"/>
      <c r="E1429"/>
      <c r="F1429"/>
      <c r="G1429"/>
      <c r="H1429"/>
      <c r="I1429"/>
      <c r="J1429"/>
      <c r="K1429"/>
    </row>
    <row r="1430" spans="1:11" ht="15">
      <c r="A1430"/>
      <c r="B1430"/>
      <c r="C1430"/>
      <c r="D1430"/>
      <c r="E1430"/>
      <c r="F1430"/>
      <c r="G1430"/>
      <c r="H1430"/>
      <c r="I1430"/>
      <c r="J1430"/>
      <c r="K1430"/>
    </row>
    <row r="1431" spans="1:11" ht="15">
      <c r="A1431"/>
      <c r="B1431"/>
      <c r="C1431"/>
      <c r="D1431"/>
      <c r="E1431"/>
      <c r="F1431"/>
      <c r="G1431"/>
      <c r="H1431"/>
      <c r="I1431"/>
      <c r="J1431"/>
      <c r="K1431"/>
    </row>
    <row r="1432" spans="1:11" ht="15">
      <c r="A1432"/>
      <c r="B1432"/>
      <c r="C1432"/>
      <c r="D1432"/>
      <c r="E1432"/>
      <c r="F1432"/>
      <c r="G1432"/>
      <c r="H1432"/>
      <c r="I1432"/>
      <c r="J1432"/>
      <c r="K1432"/>
    </row>
    <row r="1433" spans="1:11" ht="15">
      <c r="A1433"/>
      <c r="B1433"/>
      <c r="C1433"/>
      <c r="D1433"/>
      <c r="E1433"/>
      <c r="F1433"/>
      <c r="G1433"/>
      <c r="H1433"/>
      <c r="I1433"/>
      <c r="J1433"/>
      <c r="K1433"/>
    </row>
    <row r="1434" spans="1:11" ht="15">
      <c r="A1434"/>
      <c r="B1434"/>
      <c r="C1434"/>
      <c r="D1434"/>
      <c r="E1434"/>
      <c r="F1434"/>
      <c r="G1434"/>
      <c r="H1434"/>
      <c r="I1434"/>
      <c r="J1434"/>
      <c r="K1434"/>
    </row>
    <row r="1435" spans="1:11" ht="15">
      <c r="A1435"/>
      <c r="B1435"/>
      <c r="C1435"/>
      <c r="D1435"/>
      <c r="E1435"/>
      <c r="F1435"/>
      <c r="G1435"/>
      <c r="H1435"/>
      <c r="I1435"/>
      <c r="J1435"/>
      <c r="K1435"/>
    </row>
    <row r="1436" spans="1:11" ht="15">
      <c r="A1436"/>
      <c r="B1436"/>
      <c r="C1436"/>
      <c r="D1436"/>
      <c r="E1436"/>
      <c r="F1436"/>
      <c r="G1436"/>
      <c r="H1436"/>
      <c r="I1436"/>
      <c r="J1436"/>
      <c r="K1436"/>
    </row>
    <row r="1437" spans="1:11" ht="15">
      <c r="A1437"/>
      <c r="B1437"/>
      <c r="C1437"/>
      <c r="D1437"/>
      <c r="E1437"/>
      <c r="F1437"/>
      <c r="G1437"/>
      <c r="H1437"/>
      <c r="I1437"/>
      <c r="J1437"/>
      <c r="K1437"/>
    </row>
    <row r="1438" spans="1:11" ht="15">
      <c r="A1438"/>
      <c r="B1438"/>
      <c r="C1438"/>
      <c r="D1438"/>
      <c r="E1438"/>
      <c r="F1438"/>
      <c r="G1438"/>
      <c r="H1438"/>
      <c r="I1438"/>
      <c r="J1438"/>
      <c r="K1438"/>
    </row>
    <row r="1439" spans="1:11" ht="15">
      <c r="A1439"/>
      <c r="B1439"/>
      <c r="C1439"/>
      <c r="D1439"/>
      <c r="E1439"/>
      <c r="F1439"/>
      <c r="G1439"/>
      <c r="H1439"/>
      <c r="I1439"/>
      <c r="J1439"/>
      <c r="K1439"/>
    </row>
    <row r="1440" spans="1:11" ht="15">
      <c r="A1440"/>
      <c r="B1440"/>
      <c r="C1440"/>
      <c r="D1440"/>
      <c r="E1440"/>
      <c r="F1440"/>
      <c r="G1440"/>
      <c r="H1440"/>
      <c r="I1440"/>
      <c r="J1440"/>
      <c r="K1440"/>
    </row>
    <row r="1441" spans="1:11" ht="15">
      <c r="A1441"/>
      <c r="B1441"/>
      <c r="C1441"/>
      <c r="D1441"/>
      <c r="E1441"/>
      <c r="F1441"/>
      <c r="G1441"/>
      <c r="H1441"/>
      <c r="I1441"/>
      <c r="J1441"/>
      <c r="K1441"/>
    </row>
    <row r="1442" spans="1:11" ht="15">
      <c r="A1442"/>
      <c r="B1442"/>
      <c r="C1442"/>
      <c r="D1442"/>
      <c r="E1442"/>
      <c r="F1442"/>
      <c r="G1442"/>
      <c r="H1442"/>
      <c r="I1442"/>
      <c r="J1442"/>
      <c r="K1442"/>
    </row>
    <row r="1443" spans="1:11" ht="15">
      <c r="A1443"/>
      <c r="B1443"/>
      <c r="C1443"/>
      <c r="D1443"/>
      <c r="E1443"/>
      <c r="F1443"/>
      <c r="G1443"/>
      <c r="H1443"/>
      <c r="I1443"/>
      <c r="J1443"/>
      <c r="K1443"/>
    </row>
    <row r="1444" spans="1:11" ht="15">
      <c r="A1444"/>
      <c r="B1444"/>
      <c r="C1444"/>
      <c r="D1444"/>
      <c r="E1444"/>
      <c r="F1444"/>
      <c r="G1444"/>
      <c r="H1444"/>
      <c r="I1444"/>
      <c r="J1444"/>
      <c r="K1444"/>
    </row>
    <row r="1445" spans="1:11" ht="15">
      <c r="A1445"/>
      <c r="B1445"/>
      <c r="C1445"/>
      <c r="D1445"/>
      <c r="E1445"/>
      <c r="F1445"/>
      <c r="G1445"/>
      <c r="H1445"/>
      <c r="I1445"/>
      <c r="J1445"/>
      <c r="K1445"/>
    </row>
    <row r="1446" spans="1:11" ht="15">
      <c r="A1446"/>
      <c r="B1446"/>
      <c r="C1446"/>
      <c r="D1446"/>
      <c r="E1446"/>
      <c r="F1446"/>
      <c r="G1446"/>
      <c r="H1446"/>
      <c r="I1446"/>
      <c r="J1446"/>
      <c r="K1446"/>
    </row>
    <row r="1447" spans="1:11" ht="15">
      <c r="A1447"/>
      <c r="B1447"/>
      <c r="C1447"/>
      <c r="D1447"/>
      <c r="E1447"/>
      <c r="F1447"/>
      <c r="G1447"/>
      <c r="H1447"/>
      <c r="I1447"/>
      <c r="J1447"/>
      <c r="K1447"/>
    </row>
    <row r="1448" spans="1:11" ht="15">
      <c r="A1448"/>
      <c r="B1448"/>
      <c r="C1448"/>
      <c r="D1448"/>
      <c r="E1448"/>
      <c r="F1448"/>
      <c r="G1448"/>
      <c r="H1448"/>
      <c r="I1448"/>
      <c r="J1448"/>
      <c r="K1448"/>
    </row>
    <row r="1449" spans="1:11" ht="15">
      <c r="A1449"/>
      <c r="B1449"/>
      <c r="C1449"/>
      <c r="D1449"/>
      <c r="E1449"/>
      <c r="F1449"/>
      <c r="G1449"/>
      <c r="H1449"/>
      <c r="I1449"/>
      <c r="J1449"/>
      <c r="K1449"/>
    </row>
    <row r="1450" spans="1:11" ht="15">
      <c r="A1450"/>
      <c r="B1450"/>
      <c r="C1450"/>
      <c r="D1450"/>
      <c r="E1450"/>
      <c r="F1450"/>
      <c r="G1450"/>
      <c r="H1450"/>
      <c r="I1450"/>
      <c r="J1450"/>
      <c r="K1450"/>
    </row>
    <row r="1451" spans="1:11" ht="15">
      <c r="A1451"/>
      <c r="B1451"/>
      <c r="C1451"/>
      <c r="D1451"/>
      <c r="E1451"/>
      <c r="F1451"/>
      <c r="G1451"/>
      <c r="H1451"/>
      <c r="I1451"/>
      <c r="J1451"/>
      <c r="K1451"/>
    </row>
    <row r="1452" spans="1:11" ht="15">
      <c r="A1452"/>
      <c r="B1452"/>
      <c r="C1452"/>
      <c r="D1452"/>
      <c r="E1452"/>
      <c r="F1452"/>
      <c r="G1452"/>
      <c r="H1452"/>
      <c r="I1452"/>
      <c r="J1452"/>
      <c r="K1452"/>
    </row>
    <row r="1453" spans="1:11" ht="15">
      <c r="A1453"/>
      <c r="B1453"/>
      <c r="C1453"/>
      <c r="D1453"/>
      <c r="E1453"/>
      <c r="F1453"/>
      <c r="G1453"/>
      <c r="H1453"/>
      <c r="I1453"/>
      <c r="J1453"/>
      <c r="K1453"/>
    </row>
    <row r="1454" spans="1:11" ht="15">
      <c r="A1454"/>
      <c r="B1454"/>
      <c r="C1454"/>
      <c r="D1454"/>
      <c r="E1454"/>
      <c r="F1454"/>
      <c r="G1454"/>
      <c r="H1454"/>
      <c r="I1454"/>
      <c r="J1454"/>
      <c r="K1454"/>
    </row>
    <row r="1455" spans="1:11" ht="15">
      <c r="A1455"/>
      <c r="B1455"/>
      <c r="C1455"/>
      <c r="D1455"/>
      <c r="E1455"/>
      <c r="F1455"/>
      <c r="G1455"/>
      <c r="H1455"/>
      <c r="I1455"/>
      <c r="J1455"/>
      <c r="K1455"/>
    </row>
    <row r="1456" spans="1:11" ht="15">
      <c r="A1456"/>
      <c r="B1456"/>
      <c r="C1456"/>
      <c r="D1456"/>
      <c r="E1456"/>
      <c r="F1456"/>
      <c r="G1456"/>
      <c r="H1456"/>
      <c r="I1456"/>
      <c r="J1456"/>
      <c r="K1456"/>
    </row>
    <row r="1457" spans="1:11" ht="15">
      <c r="A1457"/>
      <c r="B1457"/>
      <c r="C1457"/>
      <c r="D1457"/>
      <c r="E1457"/>
      <c r="F1457"/>
      <c r="G1457"/>
      <c r="H1457"/>
      <c r="I1457"/>
      <c r="J1457"/>
      <c r="K1457"/>
    </row>
    <row r="1458" spans="1:11" ht="15">
      <c r="A1458"/>
      <c r="B1458"/>
      <c r="C1458"/>
      <c r="D1458"/>
      <c r="E1458"/>
      <c r="F1458"/>
      <c r="G1458"/>
      <c r="H1458"/>
      <c r="I1458"/>
      <c r="J1458"/>
      <c r="K1458"/>
    </row>
    <row r="1459" spans="1:11" ht="15">
      <c r="A1459"/>
      <c r="B1459"/>
      <c r="C1459"/>
      <c r="D1459"/>
      <c r="E1459"/>
      <c r="F1459"/>
      <c r="G1459"/>
      <c r="H1459"/>
      <c r="I1459"/>
      <c r="J1459"/>
      <c r="K1459"/>
    </row>
    <row r="1460" spans="1:11" ht="15">
      <c r="A1460"/>
      <c r="B1460"/>
      <c r="C1460"/>
      <c r="D1460"/>
      <c r="E1460"/>
      <c r="F1460"/>
      <c r="G1460"/>
      <c r="H1460"/>
      <c r="I1460"/>
      <c r="J1460"/>
      <c r="K1460"/>
    </row>
    <row r="1461" spans="1:11" ht="15">
      <c r="A1461"/>
      <c r="B1461"/>
      <c r="C1461"/>
      <c r="D1461"/>
      <c r="E1461"/>
      <c r="F1461"/>
      <c r="G1461"/>
      <c r="H1461"/>
      <c r="I1461"/>
      <c r="J1461"/>
      <c r="K1461"/>
    </row>
    <row r="1462" spans="1:11" ht="15">
      <c r="A1462"/>
      <c r="B1462"/>
      <c r="C1462"/>
      <c r="D1462"/>
      <c r="E1462"/>
      <c r="F1462"/>
      <c r="G1462"/>
      <c r="H1462"/>
      <c r="I1462"/>
      <c r="J1462"/>
      <c r="K1462"/>
    </row>
    <row r="1463" spans="1:11" ht="15">
      <c r="A1463"/>
      <c r="B1463"/>
      <c r="C1463"/>
      <c r="D1463"/>
      <c r="E1463"/>
      <c r="F1463"/>
      <c r="G1463"/>
      <c r="H1463"/>
      <c r="I1463"/>
      <c r="J1463"/>
      <c r="K1463"/>
    </row>
    <row r="1464" spans="1:11" ht="15">
      <c r="A1464"/>
      <c r="B1464"/>
      <c r="C1464"/>
      <c r="D1464"/>
      <c r="E1464"/>
      <c r="F1464"/>
      <c r="G1464"/>
      <c r="H1464"/>
      <c r="I1464"/>
      <c r="J1464"/>
      <c r="K1464"/>
    </row>
    <row r="1465" spans="1:11" ht="15">
      <c r="A1465"/>
      <c r="B1465"/>
      <c r="C1465"/>
      <c r="D1465"/>
      <c r="E1465"/>
      <c r="F1465"/>
      <c r="G1465"/>
      <c r="H1465"/>
      <c r="I1465"/>
      <c r="J1465"/>
      <c r="K1465"/>
    </row>
    <row r="1466" spans="1:11" ht="15">
      <c r="A1466"/>
      <c r="B1466"/>
      <c r="C1466"/>
      <c r="D1466"/>
      <c r="E1466"/>
      <c r="F1466"/>
      <c r="G1466"/>
      <c r="H1466"/>
      <c r="I1466"/>
      <c r="J1466"/>
      <c r="K1466"/>
    </row>
    <row r="1467" spans="1:11" ht="15">
      <c r="A1467"/>
      <c r="B1467"/>
      <c r="C1467"/>
      <c r="D1467"/>
      <c r="E1467"/>
      <c r="F1467"/>
      <c r="G1467"/>
      <c r="H1467"/>
      <c r="I1467"/>
      <c r="J1467"/>
      <c r="K1467"/>
    </row>
    <row r="1468" spans="1:11" ht="15">
      <c r="A1468"/>
      <c r="B1468"/>
      <c r="C1468"/>
      <c r="D1468"/>
      <c r="E1468"/>
      <c r="F1468"/>
      <c r="G1468"/>
      <c r="H1468"/>
      <c r="I1468"/>
      <c r="J1468"/>
      <c r="K1468"/>
    </row>
    <row r="1469" spans="1:11" ht="15">
      <c r="A1469"/>
      <c r="B1469"/>
      <c r="C1469"/>
      <c r="D1469"/>
      <c r="E1469"/>
      <c r="F1469"/>
      <c r="G1469"/>
      <c r="H1469"/>
      <c r="I1469"/>
      <c r="J1469"/>
      <c r="K1469"/>
    </row>
    <row r="1470" spans="1:11" ht="15">
      <c r="A1470"/>
      <c r="B1470"/>
      <c r="C1470"/>
      <c r="D1470"/>
      <c r="E1470"/>
      <c r="F1470"/>
      <c r="G1470"/>
      <c r="H1470"/>
      <c r="I1470"/>
      <c r="J1470"/>
      <c r="K1470"/>
    </row>
    <row r="1471" spans="1:11" ht="15">
      <c r="A1471"/>
      <c r="B1471"/>
      <c r="C1471"/>
      <c r="D1471"/>
      <c r="E1471"/>
      <c r="F1471"/>
      <c r="G1471"/>
      <c r="H1471"/>
      <c r="I1471"/>
      <c r="J1471"/>
      <c r="K1471"/>
    </row>
    <row r="1472" spans="1:11" ht="15">
      <c r="A1472"/>
      <c r="B1472"/>
      <c r="C1472"/>
      <c r="D1472"/>
      <c r="E1472"/>
      <c r="F1472"/>
      <c r="G1472"/>
      <c r="H1472"/>
      <c r="I1472"/>
      <c r="J1472"/>
      <c r="K1472"/>
    </row>
    <row r="1473" spans="1:11" ht="15">
      <c r="A1473"/>
      <c r="B1473"/>
      <c r="C1473"/>
      <c r="D1473"/>
      <c r="E1473"/>
      <c r="F1473"/>
      <c r="G1473"/>
      <c r="H1473"/>
      <c r="I1473"/>
      <c r="J1473"/>
      <c r="K1473"/>
    </row>
    <row r="1474" spans="1:11" ht="15">
      <c r="A1474"/>
      <c r="B1474"/>
      <c r="C1474"/>
      <c r="D1474"/>
      <c r="E1474"/>
      <c r="F1474"/>
      <c r="G1474"/>
      <c r="H1474"/>
      <c r="I1474"/>
      <c r="J1474"/>
      <c r="K1474"/>
    </row>
    <row r="1475" spans="1:11" ht="15">
      <c r="A1475"/>
      <c r="B1475"/>
      <c r="C1475"/>
      <c r="D1475"/>
      <c r="E1475"/>
      <c r="F1475"/>
      <c r="G1475"/>
      <c r="H1475"/>
      <c r="I1475"/>
      <c r="J1475"/>
      <c r="K1475"/>
    </row>
    <row r="1476" spans="1:11" ht="15">
      <c r="A1476"/>
      <c r="B1476"/>
      <c r="C1476"/>
      <c r="D1476"/>
      <c r="E1476"/>
      <c r="F1476"/>
      <c r="G1476"/>
      <c r="H1476"/>
      <c r="I1476"/>
      <c r="J1476"/>
      <c r="K1476"/>
    </row>
    <row r="1477" spans="1:11" ht="15">
      <c r="A1477"/>
      <c r="B1477"/>
      <c r="C1477"/>
      <c r="D1477"/>
      <c r="E1477"/>
      <c r="F1477"/>
      <c r="G1477"/>
      <c r="H1477"/>
      <c r="I1477"/>
      <c r="J1477"/>
      <c r="K1477"/>
    </row>
    <row r="1478" spans="1:11" ht="15">
      <c r="A1478"/>
      <c r="B1478"/>
      <c r="C1478"/>
      <c r="D1478"/>
      <c r="E1478"/>
      <c r="F1478"/>
      <c r="G1478"/>
      <c r="H1478"/>
      <c r="I1478"/>
      <c r="J1478"/>
      <c r="K1478"/>
    </row>
    <row r="1479" spans="1:11" ht="15">
      <c r="A1479"/>
      <c r="B1479"/>
      <c r="C1479"/>
      <c r="D1479"/>
      <c r="E1479"/>
      <c r="F1479"/>
      <c r="G1479"/>
      <c r="H1479"/>
      <c r="I1479"/>
      <c r="J1479"/>
      <c r="K1479"/>
    </row>
    <row r="1480" spans="1:11" ht="15">
      <c r="A1480"/>
      <c r="B1480"/>
      <c r="C1480"/>
      <c r="D1480"/>
      <c r="E1480"/>
      <c r="F1480"/>
      <c r="G1480"/>
      <c r="H1480"/>
      <c r="I1480"/>
      <c r="J1480"/>
      <c r="K1480"/>
    </row>
    <row r="1481" spans="1:11" ht="15">
      <c r="A1481"/>
      <c r="B1481"/>
      <c r="C1481"/>
      <c r="D1481"/>
      <c r="E1481"/>
      <c r="F1481"/>
      <c r="G1481"/>
      <c r="H1481"/>
      <c r="I1481"/>
      <c r="J1481"/>
      <c r="K1481"/>
    </row>
    <row r="1482" spans="1:11" ht="15">
      <c r="A1482"/>
      <c r="B1482"/>
      <c r="C1482"/>
      <c r="D1482"/>
      <c r="E1482"/>
      <c r="F1482"/>
      <c r="G1482"/>
      <c r="H1482"/>
      <c r="I1482"/>
      <c r="J1482"/>
      <c r="K1482"/>
    </row>
    <row r="1483" spans="1:11" ht="15">
      <c r="A1483"/>
      <c r="B1483"/>
      <c r="C1483"/>
      <c r="D1483"/>
      <c r="E1483"/>
      <c r="F1483"/>
      <c r="G1483"/>
      <c r="H1483"/>
      <c r="I1483"/>
      <c r="J1483"/>
      <c r="K1483"/>
    </row>
    <row r="1484" spans="1:11" ht="15">
      <c r="A1484"/>
      <c r="B1484"/>
      <c r="C1484"/>
      <c r="D1484"/>
      <c r="E1484"/>
      <c r="F1484"/>
      <c r="G1484"/>
      <c r="H1484"/>
      <c r="I1484"/>
      <c r="J1484"/>
      <c r="K1484"/>
    </row>
    <row r="1485" spans="1:11" ht="15">
      <c r="A1485"/>
      <c r="B1485"/>
      <c r="C1485"/>
      <c r="D1485"/>
      <c r="E1485"/>
      <c r="F1485"/>
      <c r="G1485"/>
      <c r="H1485"/>
      <c r="I1485"/>
      <c r="J1485"/>
      <c r="K1485"/>
    </row>
    <row r="1486" spans="1:11" ht="15">
      <c r="A1486"/>
      <c r="B1486"/>
      <c r="C1486"/>
      <c r="D1486"/>
      <c r="E1486"/>
      <c r="F1486"/>
      <c r="G1486"/>
      <c r="H1486"/>
      <c r="I1486"/>
      <c r="J1486"/>
      <c r="K1486"/>
    </row>
    <row r="1487" spans="1:11" ht="15">
      <c r="A1487"/>
      <c r="B1487"/>
      <c r="C1487"/>
      <c r="D1487"/>
      <c r="E1487"/>
      <c r="F1487"/>
      <c r="G1487"/>
      <c r="H1487"/>
      <c r="I1487"/>
      <c r="J1487"/>
      <c r="K1487"/>
    </row>
    <row r="1488" spans="1:11" ht="15">
      <c r="A1488"/>
      <c r="B1488"/>
      <c r="C1488"/>
      <c r="D1488"/>
      <c r="E1488"/>
      <c r="F1488"/>
      <c r="G1488"/>
      <c r="H1488"/>
      <c r="I1488"/>
      <c r="J1488"/>
      <c r="K1488"/>
    </row>
    <row r="1489" spans="1:11" ht="15">
      <c r="A1489"/>
      <c r="B1489"/>
      <c r="C1489"/>
      <c r="D1489"/>
      <c r="E1489"/>
      <c r="F1489"/>
      <c r="G1489"/>
      <c r="H1489"/>
      <c r="I1489"/>
      <c r="J1489"/>
      <c r="K1489"/>
    </row>
    <row r="1490" spans="1:11" ht="15">
      <c r="A1490"/>
      <c r="B1490"/>
      <c r="C1490"/>
      <c r="D1490"/>
      <c r="E1490"/>
      <c r="F1490"/>
      <c r="G1490"/>
      <c r="H1490"/>
      <c r="I1490"/>
      <c r="J1490"/>
      <c r="K1490"/>
    </row>
    <row r="1491" spans="1:11" ht="15">
      <c r="A1491"/>
      <c r="B1491"/>
      <c r="C1491"/>
      <c r="D1491"/>
      <c r="E1491"/>
      <c r="F1491"/>
      <c r="G1491"/>
      <c r="H1491"/>
      <c r="I1491"/>
      <c r="J1491"/>
      <c r="K1491"/>
    </row>
    <row r="1492" spans="1:11" ht="15">
      <c r="A1492"/>
      <c r="B1492"/>
      <c r="C1492"/>
      <c r="D1492"/>
      <c r="E1492"/>
      <c r="F1492"/>
      <c r="G1492"/>
      <c r="H1492"/>
      <c r="I1492"/>
      <c r="J1492"/>
      <c r="K1492"/>
    </row>
    <row r="1493" spans="1:11" ht="15">
      <c r="A1493"/>
      <c r="B1493"/>
      <c r="C1493"/>
      <c r="D1493"/>
      <c r="E1493"/>
      <c r="F1493"/>
      <c r="G1493"/>
      <c r="H1493"/>
      <c r="I1493"/>
      <c r="J1493"/>
      <c r="K1493"/>
    </row>
    <row r="1494" spans="1:11" ht="15">
      <c r="A1494"/>
      <c r="B1494"/>
      <c r="C1494"/>
      <c r="D1494"/>
      <c r="E1494"/>
      <c r="F1494"/>
      <c r="G1494"/>
      <c r="H1494"/>
      <c r="I1494"/>
      <c r="J1494"/>
      <c r="K1494"/>
    </row>
    <row r="1495" spans="1:11" ht="15">
      <c r="A1495"/>
      <c r="B1495"/>
      <c r="C1495"/>
      <c r="D1495"/>
      <c r="E1495"/>
      <c r="F1495"/>
      <c r="G1495"/>
      <c r="H1495"/>
      <c r="I1495"/>
      <c r="J1495"/>
      <c r="K1495"/>
    </row>
    <row r="1496" spans="1:11" ht="15">
      <c r="A1496"/>
      <c r="B1496"/>
      <c r="C1496"/>
      <c r="D1496"/>
      <c r="E1496"/>
      <c r="F1496"/>
      <c r="G1496"/>
      <c r="H1496"/>
      <c r="I1496"/>
      <c r="J1496"/>
      <c r="K1496"/>
    </row>
    <row r="1497" spans="1:11" ht="15">
      <c r="A1497"/>
      <c r="B1497"/>
      <c r="C1497"/>
      <c r="D1497"/>
      <c r="E1497"/>
      <c r="F1497"/>
      <c r="G1497"/>
      <c r="H1497"/>
      <c r="I1497"/>
      <c r="J1497"/>
      <c r="K1497"/>
    </row>
    <row r="1498" spans="1:11" ht="15">
      <c r="A1498"/>
      <c r="B1498"/>
      <c r="C1498"/>
      <c r="D1498"/>
      <c r="E1498"/>
      <c r="F1498"/>
      <c r="G1498"/>
      <c r="H1498"/>
      <c r="I1498"/>
      <c r="J1498"/>
      <c r="K1498"/>
    </row>
    <row r="1499" spans="1:11" ht="15">
      <c r="A1499"/>
      <c r="B1499"/>
      <c r="C1499"/>
      <c r="D1499"/>
      <c r="E1499"/>
      <c r="F1499"/>
      <c r="G1499"/>
      <c r="H1499"/>
      <c r="I1499"/>
      <c r="J1499"/>
      <c r="K1499"/>
    </row>
    <row r="1500" spans="1:11" ht="15">
      <c r="A1500"/>
      <c r="B1500"/>
      <c r="C1500"/>
      <c r="D1500"/>
      <c r="E1500"/>
      <c r="F1500"/>
      <c r="G1500"/>
      <c r="H1500"/>
      <c r="I1500"/>
      <c r="J1500"/>
      <c r="K1500"/>
    </row>
    <row r="1501" spans="1:11" ht="15">
      <c r="A1501"/>
      <c r="B1501"/>
      <c r="C1501"/>
      <c r="D1501"/>
      <c r="E1501"/>
      <c r="F1501"/>
      <c r="G1501"/>
      <c r="H1501"/>
      <c r="I1501"/>
      <c r="J1501"/>
      <c r="K1501"/>
    </row>
    <row r="1502" spans="1:11" ht="15">
      <c r="A1502"/>
      <c r="B1502"/>
      <c r="C1502"/>
      <c r="D1502"/>
      <c r="E1502"/>
      <c r="F1502"/>
      <c r="G1502"/>
      <c r="H1502"/>
      <c r="I1502"/>
      <c r="J1502"/>
      <c r="K1502"/>
    </row>
    <row r="1503" spans="1:11" ht="15">
      <c r="A1503"/>
      <c r="B1503"/>
      <c r="C1503"/>
      <c r="D1503"/>
      <c r="E1503"/>
      <c r="F1503"/>
      <c r="G1503"/>
      <c r="H1503"/>
      <c r="I1503"/>
      <c r="J1503"/>
      <c r="K1503"/>
    </row>
    <row r="1504" spans="1:11" ht="15">
      <c r="A1504"/>
      <c r="B1504"/>
      <c r="C1504"/>
      <c r="D1504"/>
      <c r="E1504"/>
      <c r="F1504"/>
      <c r="G1504"/>
      <c r="H1504"/>
      <c r="I1504"/>
      <c r="J1504"/>
      <c r="K1504"/>
    </row>
    <row r="1505" spans="1:11" ht="15">
      <c r="A1505"/>
      <c r="B1505"/>
      <c r="C1505"/>
      <c r="D1505"/>
      <c r="E1505"/>
      <c r="F1505"/>
      <c r="G1505"/>
      <c r="H1505"/>
      <c r="I1505"/>
      <c r="J1505"/>
      <c r="K1505"/>
    </row>
    <row r="1506" spans="1:11" ht="15">
      <c r="A1506"/>
      <c r="B1506"/>
      <c r="C1506"/>
      <c r="D1506"/>
      <c r="E1506"/>
      <c r="F1506"/>
      <c r="G1506"/>
      <c r="H1506"/>
      <c r="I1506"/>
      <c r="J1506"/>
      <c r="K1506"/>
    </row>
    <row r="1507" spans="1:11" ht="15">
      <c r="A1507"/>
      <c r="B1507"/>
      <c r="C1507"/>
      <c r="D1507"/>
      <c r="E1507"/>
      <c r="F1507"/>
      <c r="G1507"/>
      <c r="H1507"/>
      <c r="I1507"/>
      <c r="J1507"/>
      <c r="K1507"/>
    </row>
    <row r="1508" spans="1:11" ht="15">
      <c r="A1508"/>
      <c r="B1508"/>
      <c r="C1508"/>
      <c r="D1508"/>
      <c r="E1508"/>
      <c r="F1508"/>
      <c r="G1508"/>
      <c r="H1508"/>
      <c r="I1508"/>
      <c r="J1508"/>
      <c r="K1508"/>
    </row>
    <row r="1509" spans="1:11" ht="15">
      <c r="A1509"/>
      <c r="B1509"/>
      <c r="C1509"/>
      <c r="D1509"/>
      <c r="E1509"/>
      <c r="F1509"/>
      <c r="G1509"/>
      <c r="H1509"/>
      <c r="I1509"/>
      <c r="J1509"/>
      <c r="K1509"/>
    </row>
    <row r="1510" spans="1:11" ht="15">
      <c r="A1510"/>
      <c r="B1510"/>
      <c r="C1510"/>
      <c r="D1510"/>
      <c r="E1510"/>
      <c r="F1510"/>
      <c r="G1510"/>
      <c r="H1510"/>
      <c r="I1510"/>
      <c r="J1510"/>
      <c r="K1510"/>
    </row>
    <row r="1511" spans="1:11" ht="15">
      <c r="A1511"/>
      <c r="B1511"/>
      <c r="C1511"/>
      <c r="D1511"/>
      <c r="E1511"/>
      <c r="F1511"/>
      <c r="G1511"/>
      <c r="H1511"/>
      <c r="I1511"/>
      <c r="J1511"/>
      <c r="K1511"/>
    </row>
    <row r="1512" spans="1:11" ht="15">
      <c r="A1512"/>
      <c r="B1512"/>
      <c r="C1512"/>
      <c r="D1512"/>
      <c r="E1512"/>
      <c r="F1512"/>
      <c r="G1512"/>
      <c r="H1512"/>
      <c r="I1512"/>
      <c r="J1512"/>
      <c r="K1512"/>
    </row>
    <row r="1513" spans="1:11" ht="15">
      <c r="A1513"/>
      <c r="B1513"/>
      <c r="C1513"/>
      <c r="D1513"/>
      <c r="E1513"/>
      <c r="F1513"/>
      <c r="G1513"/>
      <c r="H1513"/>
      <c r="I1513"/>
      <c r="J1513"/>
      <c r="K1513"/>
    </row>
    <row r="1514" spans="1:11" ht="15">
      <c r="A1514"/>
      <c r="B1514"/>
      <c r="C1514"/>
      <c r="D1514"/>
      <c r="E1514"/>
      <c r="F1514"/>
      <c r="G1514"/>
      <c r="H1514"/>
      <c r="I1514"/>
      <c r="J1514"/>
      <c r="K1514"/>
    </row>
    <row r="1515" spans="1:11" ht="15">
      <c r="A1515"/>
      <c r="B1515"/>
      <c r="C1515"/>
      <c r="D1515"/>
      <c r="E1515"/>
      <c r="F1515"/>
      <c r="G1515"/>
      <c r="H1515"/>
      <c r="I1515"/>
      <c r="J1515"/>
      <c r="K1515"/>
    </row>
    <row r="1516" spans="1:11" ht="15">
      <c r="A1516"/>
      <c r="B1516"/>
      <c r="C1516"/>
      <c r="D1516"/>
      <c r="E1516"/>
      <c r="F1516"/>
      <c r="G1516"/>
      <c r="H1516"/>
      <c r="I1516"/>
      <c r="J1516"/>
      <c r="K1516"/>
    </row>
    <row r="1517" spans="1:11" ht="15">
      <c r="A1517"/>
      <c r="B1517"/>
      <c r="C1517"/>
      <c r="D1517"/>
      <c r="E1517"/>
      <c r="F1517"/>
      <c r="G1517"/>
      <c r="H1517"/>
      <c r="I1517"/>
      <c r="J1517"/>
      <c r="K1517"/>
    </row>
    <row r="1518" spans="1:11" ht="15">
      <c r="A1518"/>
      <c r="B1518"/>
      <c r="C1518"/>
      <c r="D1518"/>
      <c r="E1518"/>
      <c r="F1518"/>
      <c r="G1518"/>
      <c r="H1518"/>
      <c r="I1518"/>
      <c r="J1518"/>
      <c r="K1518"/>
    </row>
    <row r="1519" spans="1:11" ht="15">
      <c r="A1519"/>
      <c r="B1519"/>
      <c r="C1519"/>
      <c r="D1519"/>
      <c r="E1519"/>
      <c r="F1519"/>
      <c r="G1519"/>
      <c r="H1519"/>
      <c r="I1519"/>
      <c r="J1519"/>
      <c r="K1519"/>
    </row>
    <row r="1520" spans="1:11" ht="15">
      <c r="A1520"/>
      <c r="B1520"/>
      <c r="C1520"/>
      <c r="D1520"/>
      <c r="E1520"/>
      <c r="F1520"/>
      <c r="G1520"/>
      <c r="H1520"/>
      <c r="I1520"/>
      <c r="J1520"/>
      <c r="K1520"/>
    </row>
    <row r="1521" spans="1:11" ht="15">
      <c r="A1521"/>
      <c r="B1521"/>
      <c r="C1521"/>
      <c r="D1521"/>
      <c r="E1521"/>
      <c r="F1521"/>
      <c r="G1521"/>
      <c r="H1521"/>
      <c r="I1521"/>
      <c r="J1521"/>
      <c r="K1521"/>
    </row>
    <row r="1522" spans="1:11" ht="15">
      <c r="A1522"/>
      <c r="B1522"/>
      <c r="C1522"/>
      <c r="D1522"/>
      <c r="E1522"/>
      <c r="F1522"/>
      <c r="G1522"/>
      <c r="H1522"/>
      <c r="I1522"/>
      <c r="J1522"/>
      <c r="K1522"/>
    </row>
    <row r="1523" spans="1:11" ht="15">
      <c r="A1523"/>
      <c r="B1523"/>
      <c r="C1523"/>
      <c r="D1523"/>
      <c r="E1523"/>
      <c r="F1523"/>
      <c r="G1523"/>
      <c r="H1523"/>
      <c r="I1523"/>
      <c r="J1523"/>
      <c r="K1523"/>
    </row>
    <row r="1524" spans="1:11" ht="15">
      <c r="A1524"/>
      <c r="B1524"/>
      <c r="C1524"/>
      <c r="D1524"/>
      <c r="E1524"/>
      <c r="F1524"/>
      <c r="G1524"/>
      <c r="H1524"/>
      <c r="I1524"/>
      <c r="J1524"/>
      <c r="K1524"/>
    </row>
    <row r="1525" spans="1:11" ht="15">
      <c r="A1525"/>
      <c r="B1525"/>
      <c r="C1525"/>
      <c r="D1525"/>
      <c r="E1525"/>
      <c r="F1525"/>
      <c r="G1525"/>
      <c r="H1525"/>
      <c r="I1525"/>
      <c r="J1525"/>
      <c r="K1525"/>
    </row>
    <row r="1526" spans="1:11" ht="15">
      <c r="A1526"/>
      <c r="B1526"/>
      <c r="C1526"/>
      <c r="D1526"/>
      <c r="E1526"/>
      <c r="F1526"/>
      <c r="G1526"/>
      <c r="H1526"/>
      <c r="I1526"/>
      <c r="J1526"/>
      <c r="K1526"/>
    </row>
    <row r="1527" spans="1:11" ht="15">
      <c r="A1527"/>
      <c r="B1527"/>
      <c r="C1527"/>
      <c r="D1527"/>
      <c r="E1527"/>
      <c r="F1527"/>
      <c r="G1527"/>
      <c r="H1527"/>
      <c r="I1527"/>
      <c r="J1527"/>
      <c r="K1527"/>
    </row>
    <row r="1528" spans="1:11" ht="15">
      <c r="A1528"/>
      <c r="B1528"/>
      <c r="C1528"/>
      <c r="D1528"/>
      <c r="E1528"/>
      <c r="F1528"/>
      <c r="G1528"/>
      <c r="H1528"/>
      <c r="I1528"/>
      <c r="J1528"/>
      <c r="K1528"/>
    </row>
    <row r="1529" spans="1:11" ht="15">
      <c r="A1529"/>
      <c r="B1529"/>
      <c r="C1529"/>
      <c r="D1529"/>
      <c r="E1529"/>
      <c r="F1529"/>
      <c r="G1529"/>
      <c r="H1529"/>
      <c r="I1529"/>
      <c r="J1529"/>
      <c r="K1529"/>
    </row>
    <row r="1530" spans="1:11" ht="15">
      <c r="A1530"/>
      <c r="B1530"/>
      <c r="C1530"/>
      <c r="D1530"/>
      <c r="E1530"/>
      <c r="F1530"/>
      <c r="G1530"/>
      <c r="H1530"/>
      <c r="I1530"/>
      <c r="J1530"/>
      <c r="K1530"/>
    </row>
    <row r="1531" spans="1:11" ht="15">
      <c r="A1531"/>
      <c r="B1531"/>
      <c r="C1531"/>
      <c r="D1531"/>
      <c r="E1531"/>
      <c r="F1531"/>
      <c r="G1531"/>
      <c r="H1531"/>
      <c r="I1531"/>
      <c r="J1531"/>
      <c r="K1531"/>
    </row>
    <row r="1532" spans="1:11" ht="15">
      <c r="A1532"/>
      <c r="B1532"/>
      <c r="C1532"/>
      <c r="D1532"/>
      <c r="E1532"/>
      <c r="F1532"/>
      <c r="G1532"/>
      <c r="H1532"/>
      <c r="I1532"/>
      <c r="J1532"/>
      <c r="K1532"/>
    </row>
    <row r="1533" spans="1:11" ht="15">
      <c r="A1533"/>
      <c r="B1533"/>
      <c r="C1533"/>
      <c r="D1533"/>
      <c r="E1533"/>
      <c r="F1533"/>
      <c r="G1533"/>
      <c r="H1533"/>
      <c r="I1533"/>
      <c r="J1533"/>
      <c r="K1533"/>
    </row>
    <row r="1534" spans="1:11" ht="15">
      <c r="A1534"/>
      <c r="B1534"/>
      <c r="C1534"/>
      <c r="D1534"/>
      <c r="E1534"/>
      <c r="F1534"/>
      <c r="G1534"/>
      <c r="H1534"/>
      <c r="I1534"/>
      <c r="J1534"/>
      <c r="K1534"/>
    </row>
    <row r="1535" spans="1:11" ht="15">
      <c r="A1535"/>
      <c r="B1535"/>
      <c r="C1535"/>
      <c r="D1535"/>
      <c r="E1535"/>
      <c r="F1535"/>
      <c r="G1535"/>
      <c r="H1535"/>
      <c r="I1535"/>
      <c r="J1535"/>
      <c r="K1535"/>
    </row>
    <row r="1536" spans="1:11" ht="15">
      <c r="A1536"/>
      <c r="B1536"/>
      <c r="C1536"/>
      <c r="D1536"/>
      <c r="E1536"/>
      <c r="F1536"/>
      <c r="G1536"/>
      <c r="H1536"/>
      <c r="I1536"/>
      <c r="J1536"/>
      <c r="K1536"/>
    </row>
    <row r="1537" spans="1:11" ht="15">
      <c r="A1537"/>
      <c r="B1537"/>
      <c r="C1537"/>
      <c r="D1537"/>
      <c r="E1537"/>
      <c r="F1537"/>
      <c r="G1537"/>
      <c r="H1537"/>
      <c r="I1537"/>
      <c r="J1537"/>
      <c r="K1537"/>
    </row>
    <row r="1538" spans="1:11" ht="15">
      <c r="A1538"/>
      <c r="B1538"/>
      <c r="C1538"/>
      <c r="D1538"/>
      <c r="E1538"/>
      <c r="F1538"/>
      <c r="G1538"/>
      <c r="H1538"/>
      <c r="I1538"/>
      <c r="J1538"/>
      <c r="K1538"/>
    </row>
    <row r="1539" spans="1:11" ht="15">
      <c r="A1539"/>
      <c r="B1539"/>
      <c r="C1539"/>
      <c r="D1539"/>
      <c r="E1539"/>
      <c r="F1539"/>
      <c r="G1539"/>
      <c r="H1539"/>
      <c r="I1539"/>
      <c r="J1539"/>
      <c r="K1539"/>
    </row>
    <row r="1540" spans="1:11" ht="15">
      <c r="A1540"/>
      <c r="B1540"/>
      <c r="C1540"/>
      <c r="D1540"/>
      <c r="E1540"/>
      <c r="F1540"/>
      <c r="G1540"/>
      <c r="H1540"/>
      <c r="I1540"/>
      <c r="J1540"/>
      <c r="K1540"/>
    </row>
    <row r="1541" spans="1:11" ht="15">
      <c r="A1541"/>
      <c r="B1541"/>
      <c r="C1541"/>
      <c r="D1541"/>
      <c r="E1541"/>
      <c r="F1541"/>
      <c r="G1541"/>
      <c r="H1541"/>
      <c r="I1541"/>
      <c r="J1541"/>
      <c r="K1541"/>
    </row>
    <row r="1542" spans="1:11" ht="15">
      <c r="A1542"/>
      <c r="B1542"/>
      <c r="C1542"/>
      <c r="D1542"/>
      <c r="E1542"/>
      <c r="F1542"/>
      <c r="G1542"/>
      <c r="H1542"/>
      <c r="I1542"/>
      <c r="J1542"/>
      <c r="K1542"/>
    </row>
    <row r="1543" spans="1:11" ht="15">
      <c r="A1543"/>
      <c r="B1543"/>
      <c r="C1543"/>
      <c r="D1543"/>
      <c r="E1543"/>
      <c r="F1543"/>
      <c r="G1543"/>
      <c r="H1543"/>
      <c r="I1543"/>
      <c r="J1543"/>
      <c r="K1543"/>
    </row>
    <row r="1544" spans="1:11" ht="15">
      <c r="A1544"/>
      <c r="B1544"/>
      <c r="C1544"/>
      <c r="D1544"/>
      <c r="E1544"/>
      <c r="F1544"/>
      <c r="G1544"/>
      <c r="H1544"/>
      <c r="I1544"/>
      <c r="J1544"/>
      <c r="K1544"/>
    </row>
    <row r="1545" spans="1:11" ht="15">
      <c r="A1545"/>
      <c r="B1545"/>
      <c r="C1545"/>
      <c r="D1545"/>
      <c r="E1545"/>
      <c r="F1545"/>
      <c r="G1545"/>
      <c r="H1545"/>
      <c r="I1545"/>
      <c r="J1545"/>
      <c r="K1545"/>
    </row>
    <row r="1546" spans="1:11" ht="15">
      <c r="A1546"/>
      <c r="B1546"/>
      <c r="C1546"/>
      <c r="D1546"/>
      <c r="E1546"/>
      <c r="F1546"/>
      <c r="G1546"/>
      <c r="H1546"/>
      <c r="I1546"/>
      <c r="J1546"/>
      <c r="K1546"/>
    </row>
    <row r="1547" spans="1:11" ht="15">
      <c r="A1547"/>
      <c r="B1547"/>
      <c r="C1547"/>
      <c r="D1547"/>
      <c r="E1547"/>
      <c r="F1547"/>
      <c r="G1547"/>
      <c r="H1547"/>
      <c r="I1547"/>
      <c r="J1547"/>
      <c r="K1547"/>
    </row>
    <row r="1548" spans="1:11" ht="15">
      <c r="A1548"/>
      <c r="B1548"/>
      <c r="C1548"/>
      <c r="D1548"/>
      <c r="E1548"/>
      <c r="F1548"/>
      <c r="G1548"/>
      <c r="H1548"/>
      <c r="I1548"/>
      <c r="J1548"/>
      <c r="K1548"/>
    </row>
    <row r="1549" spans="1:11" ht="15">
      <c r="A1549"/>
      <c r="B1549"/>
      <c r="C1549"/>
      <c r="D1549"/>
      <c r="E1549"/>
      <c r="F1549"/>
      <c r="G1549"/>
      <c r="H1549"/>
      <c r="I1549"/>
      <c r="J1549"/>
      <c r="K1549"/>
    </row>
    <row r="1550" spans="1:11" ht="15">
      <c r="A1550"/>
      <c r="B1550"/>
      <c r="C1550"/>
      <c r="D1550"/>
      <c r="E1550"/>
      <c r="F1550"/>
      <c r="G1550"/>
      <c r="H1550"/>
      <c r="I1550"/>
      <c r="J1550"/>
      <c r="K1550"/>
    </row>
    <row r="1551" spans="1:11" ht="15">
      <c r="A1551"/>
      <c r="B1551"/>
      <c r="C1551"/>
      <c r="D1551"/>
      <c r="E1551"/>
      <c r="F1551"/>
      <c r="G1551"/>
      <c r="H1551"/>
      <c r="I1551"/>
      <c r="J1551"/>
      <c r="K1551"/>
    </row>
    <row r="1552" spans="1:11" ht="15">
      <c r="A1552"/>
      <c r="B1552"/>
      <c r="C1552"/>
      <c r="D1552"/>
      <c r="E1552"/>
      <c r="F1552"/>
      <c r="G1552"/>
      <c r="H1552"/>
      <c r="I1552"/>
      <c r="J1552"/>
      <c r="K1552"/>
    </row>
    <row r="1553" spans="1:11" ht="15">
      <c r="A1553"/>
      <c r="B1553"/>
      <c r="C1553"/>
      <c r="D1553"/>
      <c r="E1553"/>
      <c r="F1553"/>
      <c r="G1553"/>
      <c r="H1553"/>
      <c r="I1553"/>
      <c r="J1553"/>
      <c r="K1553"/>
    </row>
    <row r="1554" spans="1:11" ht="15">
      <c r="A1554"/>
      <c r="B1554"/>
      <c r="C1554"/>
      <c r="D1554"/>
      <c r="E1554"/>
      <c r="F1554"/>
      <c r="G1554"/>
      <c r="H1554"/>
      <c r="I1554"/>
      <c r="J1554"/>
      <c r="K1554"/>
    </row>
    <row r="1555" spans="1:11" ht="15">
      <c r="A1555"/>
      <c r="B1555"/>
      <c r="C1555"/>
      <c r="D1555"/>
      <c r="E1555"/>
      <c r="F1555"/>
      <c r="G1555"/>
      <c r="H1555"/>
      <c r="I1555"/>
      <c r="J1555"/>
      <c r="K1555"/>
    </row>
    <row r="1556" spans="1:11" ht="15">
      <c r="A1556"/>
      <c r="B1556"/>
      <c r="C1556"/>
      <c r="D1556"/>
      <c r="E1556"/>
      <c r="F1556"/>
      <c r="G1556"/>
      <c r="H1556"/>
      <c r="I1556"/>
      <c r="J1556"/>
      <c r="K1556"/>
    </row>
    <row r="1557" spans="1:11" ht="15">
      <c r="A1557"/>
      <c r="B1557"/>
      <c r="C1557"/>
      <c r="D1557"/>
      <c r="E1557"/>
      <c r="F1557"/>
      <c r="G1557"/>
      <c r="H1557"/>
      <c r="I1557"/>
      <c r="J1557"/>
      <c r="K1557"/>
    </row>
    <row r="1558" spans="1:11" ht="15">
      <c r="A1558"/>
      <c r="B1558"/>
      <c r="C1558"/>
      <c r="D1558"/>
      <c r="E1558"/>
      <c r="F1558"/>
      <c r="G1558"/>
      <c r="H1558"/>
      <c r="I1558"/>
      <c r="J1558"/>
      <c r="K1558"/>
    </row>
    <row r="1559" spans="1:11" ht="15">
      <c r="A1559"/>
      <c r="B1559"/>
      <c r="C1559"/>
      <c r="D1559"/>
      <c r="E1559"/>
      <c r="F1559"/>
      <c r="G1559"/>
      <c r="H1559"/>
      <c r="I1559"/>
      <c r="J1559"/>
      <c r="K1559"/>
    </row>
    <row r="1560" spans="1:11" ht="15">
      <c r="A1560"/>
      <c r="B1560"/>
      <c r="C1560"/>
      <c r="D1560"/>
      <c r="E1560"/>
      <c r="F1560"/>
      <c r="G1560"/>
      <c r="H1560"/>
      <c r="I1560"/>
      <c r="J1560"/>
      <c r="K1560"/>
    </row>
    <row r="1561" spans="1:11" ht="15">
      <c r="A1561"/>
      <c r="B1561"/>
      <c r="C1561"/>
      <c r="D1561"/>
      <c r="E1561"/>
      <c r="F1561"/>
      <c r="G1561"/>
      <c r="H1561"/>
      <c r="I1561"/>
      <c r="J1561"/>
      <c r="K1561"/>
    </row>
    <row r="1562" spans="1:11" ht="15">
      <c r="A1562"/>
      <c r="B1562"/>
      <c r="C1562"/>
      <c r="D1562"/>
      <c r="E1562"/>
      <c r="F1562"/>
      <c r="G1562"/>
      <c r="H1562"/>
      <c r="I1562"/>
      <c r="J1562"/>
      <c r="K1562"/>
    </row>
    <row r="1563" spans="1:11" ht="15">
      <c r="A1563"/>
      <c r="B1563"/>
      <c r="C1563"/>
      <c r="D1563"/>
      <c r="E1563"/>
      <c r="F1563"/>
      <c r="G1563"/>
      <c r="H1563"/>
      <c r="I1563"/>
      <c r="J1563"/>
      <c r="K1563"/>
    </row>
    <row r="1564" spans="1:11" ht="15">
      <c r="A1564"/>
      <c r="B1564"/>
      <c r="C1564"/>
      <c r="D1564"/>
      <c r="E1564"/>
      <c r="F1564"/>
      <c r="G1564"/>
      <c r="H1564"/>
      <c r="I1564"/>
      <c r="J1564"/>
      <c r="K1564"/>
    </row>
    <row r="1565" spans="1:11" ht="15">
      <c r="A1565"/>
      <c r="B1565"/>
      <c r="C1565"/>
      <c r="D1565"/>
      <c r="E1565"/>
      <c r="F1565"/>
      <c r="G1565"/>
      <c r="H1565"/>
      <c r="I1565"/>
      <c r="J1565"/>
      <c r="K1565"/>
    </row>
    <row r="1566" spans="1:11" ht="15">
      <c r="A1566"/>
      <c r="B1566"/>
      <c r="C1566"/>
      <c r="D1566"/>
      <c r="E1566"/>
      <c r="F1566"/>
      <c r="G1566"/>
      <c r="H1566"/>
      <c r="I1566"/>
      <c r="J1566"/>
      <c r="K1566"/>
    </row>
    <row r="1567" spans="1:11" ht="15">
      <c r="A1567"/>
      <c r="B1567"/>
      <c r="C1567"/>
      <c r="D1567"/>
      <c r="E1567"/>
      <c r="F1567"/>
      <c r="G1567"/>
      <c r="H1567"/>
      <c r="I1567"/>
      <c r="J1567"/>
      <c r="K1567"/>
    </row>
    <row r="1568" spans="1:11" ht="15">
      <c r="A1568"/>
      <c r="B1568"/>
      <c r="C1568"/>
      <c r="D1568"/>
      <c r="E1568"/>
      <c r="F1568"/>
      <c r="G1568"/>
      <c r="H1568"/>
      <c r="I1568"/>
      <c r="J1568"/>
      <c r="K1568"/>
    </row>
    <row r="1569" spans="1:11" ht="15">
      <c r="A1569"/>
      <c r="B1569"/>
      <c r="C1569"/>
      <c r="D1569"/>
      <c r="E1569"/>
      <c r="F1569"/>
      <c r="G1569"/>
      <c r="H1569"/>
      <c r="I1569"/>
      <c r="J1569"/>
      <c r="K1569"/>
    </row>
    <row r="1570" spans="1:11" ht="15">
      <c r="A1570"/>
      <c r="B1570"/>
      <c r="C1570"/>
      <c r="D1570"/>
      <c r="E1570"/>
      <c r="F1570"/>
      <c r="G1570"/>
      <c r="H1570"/>
      <c r="I1570"/>
      <c r="J1570"/>
      <c r="K1570"/>
    </row>
    <row r="1571" spans="1:11" ht="15">
      <c r="A1571"/>
      <c r="B1571"/>
      <c r="C1571"/>
      <c r="D1571"/>
      <c r="E1571"/>
      <c r="F1571"/>
      <c r="G1571"/>
      <c r="H1571"/>
      <c r="I1571"/>
      <c r="J1571"/>
      <c r="K1571"/>
    </row>
    <row r="1572" spans="1:11" ht="15">
      <c r="A1572"/>
      <c r="B1572"/>
      <c r="C1572"/>
      <c r="D1572"/>
      <c r="E1572"/>
      <c r="F1572"/>
      <c r="G1572"/>
      <c r="H1572"/>
      <c r="I1572"/>
      <c r="J1572"/>
      <c r="K1572"/>
    </row>
    <row r="1573" spans="1:11" ht="15">
      <c r="A1573"/>
      <c r="B1573"/>
      <c r="C1573"/>
      <c r="D1573"/>
      <c r="E1573"/>
      <c r="F1573"/>
      <c r="G1573"/>
      <c r="H1573"/>
      <c r="I1573"/>
      <c r="J1573"/>
      <c r="K1573"/>
    </row>
    <row r="1574" spans="1:11" ht="15">
      <c r="A1574"/>
      <c r="B1574"/>
      <c r="C1574"/>
      <c r="D1574"/>
      <c r="E1574"/>
      <c r="F1574"/>
      <c r="G1574"/>
      <c r="H1574"/>
      <c r="I1574"/>
      <c r="J1574"/>
      <c r="K1574"/>
    </row>
    <row r="1575" spans="1:11" ht="15">
      <c r="A1575"/>
      <c r="B1575"/>
      <c r="C1575"/>
      <c r="D1575"/>
      <c r="E1575"/>
      <c r="F1575"/>
      <c r="G1575"/>
      <c r="H1575"/>
      <c r="I1575"/>
      <c r="J1575"/>
      <c r="K1575"/>
    </row>
    <row r="1576" spans="1:11" ht="15">
      <c r="A1576"/>
      <c r="B1576"/>
      <c r="C1576"/>
      <c r="D1576"/>
      <c r="E1576"/>
      <c r="F1576"/>
      <c r="G1576"/>
      <c r="H1576"/>
      <c r="I1576"/>
      <c r="J1576"/>
      <c r="K1576"/>
    </row>
    <row r="1577" spans="1:11" ht="15">
      <c r="A1577"/>
      <c r="B1577"/>
      <c r="C1577"/>
      <c r="D1577"/>
      <c r="E1577"/>
      <c r="F1577"/>
      <c r="G1577"/>
      <c r="H1577"/>
      <c r="I1577"/>
      <c r="J1577"/>
      <c r="K1577"/>
    </row>
    <row r="1578" spans="1:11" ht="15">
      <c r="A1578"/>
      <c r="B1578"/>
      <c r="C1578"/>
      <c r="D1578"/>
      <c r="E1578"/>
      <c r="F1578"/>
      <c r="G1578"/>
      <c r="H1578"/>
      <c r="I1578"/>
      <c r="J1578"/>
      <c r="K1578"/>
    </row>
    <row r="1579" spans="1:11" ht="15">
      <c r="A1579"/>
      <c r="B1579"/>
      <c r="C1579"/>
      <c r="D1579"/>
      <c r="E1579"/>
      <c r="F1579"/>
      <c r="G1579"/>
      <c r="H1579"/>
      <c r="I1579"/>
      <c r="J1579"/>
      <c r="K1579"/>
    </row>
    <row r="1580" spans="1:11" ht="15">
      <c r="A1580"/>
      <c r="B1580"/>
      <c r="C1580"/>
      <c r="D1580"/>
      <c r="E1580"/>
      <c r="F1580"/>
      <c r="G1580"/>
      <c r="H1580"/>
      <c r="I1580"/>
      <c r="J1580"/>
      <c r="K1580"/>
    </row>
    <row r="1581" spans="1:11" ht="15">
      <c r="A1581"/>
      <c r="B1581"/>
      <c r="C1581"/>
      <c r="D1581"/>
      <c r="E1581"/>
      <c r="F1581"/>
      <c r="G1581"/>
      <c r="H1581"/>
      <c r="I1581"/>
      <c r="J1581"/>
      <c r="K1581"/>
    </row>
    <row r="1582" spans="1:11" ht="15">
      <c r="A1582"/>
      <c r="B1582"/>
      <c r="C1582"/>
      <c r="D1582"/>
      <c r="E1582"/>
      <c r="F1582"/>
      <c r="G1582"/>
      <c r="H1582"/>
      <c r="I1582"/>
      <c r="J1582"/>
      <c r="K1582"/>
    </row>
    <row r="1583" spans="1:11" ht="15">
      <c r="A1583"/>
      <c r="B1583"/>
      <c r="C1583"/>
      <c r="D1583"/>
      <c r="E1583"/>
      <c r="F1583"/>
      <c r="G1583"/>
      <c r="H1583"/>
      <c r="I1583"/>
      <c r="J1583"/>
      <c r="K1583"/>
    </row>
    <row r="1584" spans="1:11" ht="15">
      <c r="A1584"/>
      <c r="B1584"/>
      <c r="C1584"/>
      <c r="D1584"/>
      <c r="E1584"/>
      <c r="F1584"/>
      <c r="G1584"/>
      <c r="H1584"/>
      <c r="I1584"/>
      <c r="J1584"/>
      <c r="K1584"/>
    </row>
    <row r="1585" spans="1:11" ht="15">
      <c r="A1585"/>
      <c r="B1585"/>
      <c r="C1585"/>
      <c r="D1585"/>
      <c r="E1585"/>
      <c r="F1585"/>
      <c r="G1585"/>
      <c r="H1585"/>
      <c r="I1585"/>
      <c r="J1585"/>
      <c r="K1585"/>
    </row>
    <row r="1586" spans="1:11" ht="15">
      <c r="A1586"/>
      <c r="B1586"/>
      <c r="C1586"/>
      <c r="D1586"/>
      <c r="E1586"/>
      <c r="F1586"/>
      <c r="G1586"/>
      <c r="H1586"/>
      <c r="I1586"/>
      <c r="J1586"/>
      <c r="K1586"/>
    </row>
    <row r="1587" spans="1:11" ht="15">
      <c r="A1587"/>
      <c r="B1587"/>
      <c r="C1587"/>
      <c r="D1587"/>
      <c r="E1587"/>
      <c r="F1587"/>
      <c r="G1587"/>
      <c r="H1587"/>
      <c r="I1587"/>
      <c r="J1587"/>
      <c r="K1587"/>
    </row>
    <row r="1588" spans="1:11" ht="15">
      <c r="A1588"/>
      <c r="B1588"/>
      <c r="C1588"/>
      <c r="D1588"/>
      <c r="E1588"/>
      <c r="F1588"/>
      <c r="G1588"/>
      <c r="H1588"/>
      <c r="I1588"/>
      <c r="J1588"/>
      <c r="K1588"/>
    </row>
    <row r="1589" spans="1:11" ht="15">
      <c r="A1589"/>
      <c r="B1589"/>
      <c r="C1589"/>
      <c r="D1589"/>
      <c r="E1589"/>
      <c r="F1589"/>
      <c r="G1589"/>
      <c r="H1589"/>
      <c r="I1589"/>
      <c r="J1589"/>
      <c r="K1589"/>
    </row>
    <row r="1590" spans="1:11" ht="15">
      <c r="A1590"/>
      <c r="B1590"/>
      <c r="C1590"/>
      <c r="D1590"/>
      <c r="E1590"/>
      <c r="F1590"/>
      <c r="G1590"/>
      <c r="H1590"/>
      <c r="I1590"/>
      <c r="J1590"/>
      <c r="K1590"/>
    </row>
    <row r="1591" spans="1:11" ht="15">
      <c r="A1591"/>
      <c r="B1591"/>
      <c r="C1591"/>
      <c r="D1591"/>
      <c r="E1591"/>
      <c r="F1591"/>
      <c r="G1591"/>
      <c r="H1591"/>
      <c r="I1591"/>
      <c r="J1591"/>
      <c r="K1591"/>
    </row>
    <row r="1592" spans="1:11" ht="15">
      <c r="A1592"/>
      <c r="B1592"/>
      <c r="C1592"/>
      <c r="D1592"/>
      <c r="E1592"/>
      <c r="F1592"/>
      <c r="G1592"/>
      <c r="H1592"/>
      <c r="I1592"/>
      <c r="J1592"/>
      <c r="K1592"/>
    </row>
    <row r="1593" spans="1:11" ht="15">
      <c r="A1593"/>
      <c r="B1593"/>
      <c r="C1593"/>
      <c r="D1593"/>
      <c r="E1593"/>
      <c r="F1593"/>
      <c r="G1593"/>
      <c r="H1593"/>
      <c r="I1593"/>
      <c r="J1593"/>
      <c r="K1593"/>
    </row>
    <row r="1594" spans="1:11" ht="15">
      <c r="A1594"/>
      <c r="B1594"/>
      <c r="C1594"/>
      <c r="D1594"/>
      <c r="E1594"/>
      <c r="F1594"/>
      <c r="G1594"/>
      <c r="H1594"/>
      <c r="I1594"/>
      <c r="J1594"/>
      <c r="K1594"/>
    </row>
    <row r="1595" spans="1:11" ht="15">
      <c r="A1595"/>
      <c r="B1595"/>
      <c r="C1595"/>
      <c r="D1595"/>
      <c r="E1595"/>
      <c r="F1595"/>
      <c r="G1595"/>
      <c r="H1595"/>
      <c r="I1595"/>
      <c r="J1595"/>
      <c r="K1595"/>
    </row>
    <row r="1596" spans="1:11" ht="15">
      <c r="A1596"/>
      <c r="B1596"/>
      <c r="C1596"/>
      <c r="D1596"/>
      <c r="E1596"/>
      <c r="F1596"/>
      <c r="G1596"/>
      <c r="H1596"/>
      <c r="I1596"/>
      <c r="J1596"/>
      <c r="K1596"/>
    </row>
    <row r="1597" spans="1:11" ht="15">
      <c r="A1597"/>
      <c r="B1597"/>
      <c r="C1597"/>
      <c r="D1597"/>
      <c r="E1597"/>
      <c r="F1597"/>
      <c r="G1597"/>
      <c r="H1597"/>
      <c r="I1597"/>
      <c r="J1597"/>
      <c r="K1597"/>
    </row>
    <row r="1598" spans="1:11" ht="15">
      <c r="A1598"/>
      <c r="B1598"/>
      <c r="C1598"/>
      <c r="D1598"/>
      <c r="E1598"/>
      <c r="F1598"/>
      <c r="G1598"/>
      <c r="H1598"/>
      <c r="I1598"/>
      <c r="J1598"/>
      <c r="K1598"/>
    </row>
    <row r="1599" spans="1:11" ht="15">
      <c r="A1599"/>
      <c r="B1599"/>
      <c r="C1599"/>
      <c r="D1599"/>
      <c r="E1599"/>
      <c r="F1599"/>
      <c r="G1599"/>
      <c r="H1599"/>
      <c r="I1599"/>
      <c r="J1599"/>
      <c r="K1599"/>
    </row>
    <row r="1600" spans="1:11" ht="15">
      <c r="A1600"/>
      <c r="B1600"/>
      <c r="C1600"/>
      <c r="D1600"/>
      <c r="E1600"/>
      <c r="F1600"/>
      <c r="G1600"/>
      <c r="H1600"/>
      <c r="I1600"/>
      <c r="J1600"/>
      <c r="K1600"/>
    </row>
    <row r="1601" spans="1:11" ht="15">
      <c r="A1601"/>
      <c r="B1601"/>
      <c r="C1601"/>
      <c r="D1601"/>
      <c r="E1601"/>
      <c r="F1601"/>
      <c r="G1601"/>
      <c r="H1601"/>
      <c r="I1601"/>
      <c r="J1601"/>
      <c r="K1601"/>
    </row>
    <row r="1602" spans="1:11" ht="15">
      <c r="A1602"/>
      <c r="B1602"/>
      <c r="C1602"/>
      <c r="D1602"/>
      <c r="E1602"/>
      <c r="F1602"/>
      <c r="G1602"/>
      <c r="H1602"/>
      <c r="I1602"/>
      <c r="J1602"/>
      <c r="K1602"/>
    </row>
    <row r="1603" spans="1:11" ht="15">
      <c r="A1603"/>
      <c r="B1603"/>
      <c r="C1603"/>
      <c r="D1603"/>
      <c r="E1603"/>
      <c r="F1603"/>
      <c r="G1603"/>
      <c r="H1603"/>
      <c r="I1603"/>
      <c r="J1603"/>
      <c r="K1603"/>
    </row>
    <row r="1604" spans="1:11" ht="15">
      <c r="A1604"/>
      <c r="B1604"/>
      <c r="C1604"/>
      <c r="D1604"/>
      <c r="E1604"/>
      <c r="F1604"/>
      <c r="G1604"/>
      <c r="H1604"/>
      <c r="I1604"/>
      <c r="J1604"/>
      <c r="K1604"/>
    </row>
    <row r="1605" spans="1:11" ht="15">
      <c r="A1605"/>
      <c r="B1605"/>
      <c r="C1605"/>
      <c r="D1605"/>
      <c r="E1605"/>
      <c r="F1605"/>
      <c r="G1605"/>
      <c r="H1605"/>
      <c r="I1605"/>
      <c r="J1605"/>
      <c r="K1605"/>
    </row>
    <row r="1606" spans="1:11" ht="15">
      <c r="A1606"/>
      <c r="B1606"/>
      <c r="C1606"/>
      <c r="D1606"/>
      <c r="E1606"/>
      <c r="F1606"/>
      <c r="G1606"/>
      <c r="H1606"/>
      <c r="I1606"/>
      <c r="J1606"/>
      <c r="K1606"/>
    </row>
    <row r="1607" spans="1:11" ht="15">
      <c r="A1607"/>
      <c r="B1607"/>
      <c r="C1607"/>
      <c r="D1607"/>
      <c r="E1607"/>
      <c r="F1607"/>
      <c r="G1607"/>
      <c r="H1607"/>
      <c r="I1607"/>
      <c r="J1607"/>
      <c r="K1607"/>
    </row>
    <row r="1608" spans="1:11" ht="15">
      <c r="A1608"/>
      <c r="B1608"/>
      <c r="C1608"/>
      <c r="D1608"/>
      <c r="E1608"/>
      <c r="F1608"/>
      <c r="G1608"/>
      <c r="H1608"/>
      <c r="I1608"/>
      <c r="J1608"/>
      <c r="K1608"/>
    </row>
    <row r="1609" spans="1:11" ht="15">
      <c r="A1609"/>
      <c r="B1609"/>
      <c r="C1609"/>
      <c r="D1609"/>
      <c r="E1609"/>
      <c r="F1609"/>
      <c r="G1609"/>
      <c r="H1609"/>
      <c r="I1609"/>
      <c r="J1609"/>
      <c r="K1609"/>
    </row>
    <row r="1610" spans="1:11" ht="15">
      <c r="A1610"/>
      <c r="B1610"/>
      <c r="C1610"/>
      <c r="D1610"/>
      <c r="E1610"/>
      <c r="F1610"/>
      <c r="G1610"/>
      <c r="H1610"/>
      <c r="I1610"/>
      <c r="J1610"/>
      <c r="K1610"/>
    </row>
    <row r="1611" spans="1:11" ht="15">
      <c r="A1611"/>
      <c r="B1611"/>
      <c r="C1611"/>
      <c r="D1611"/>
      <c r="E1611"/>
      <c r="F1611"/>
      <c r="G1611"/>
      <c r="H1611"/>
      <c r="I1611"/>
      <c r="J1611"/>
      <c r="K1611"/>
    </row>
    <row r="1612" spans="1:11" ht="15">
      <c r="A1612"/>
      <c r="B1612"/>
      <c r="C1612"/>
      <c r="D1612"/>
      <c r="E1612"/>
      <c r="F1612"/>
      <c r="G1612"/>
      <c r="H1612"/>
      <c r="I1612"/>
      <c r="J1612"/>
      <c r="K1612"/>
    </row>
    <row r="1613" spans="1:11" ht="15">
      <c r="A1613"/>
      <c r="B1613"/>
      <c r="C1613"/>
      <c r="D1613"/>
      <c r="E1613"/>
      <c r="F1613"/>
      <c r="G1613"/>
      <c r="H1613"/>
      <c r="I1613"/>
      <c r="J1613"/>
      <c r="K1613"/>
    </row>
    <row r="1614" spans="1:11" ht="15">
      <c r="A1614"/>
      <c r="B1614"/>
      <c r="C1614"/>
      <c r="D1614"/>
      <c r="E1614"/>
      <c r="F1614"/>
      <c r="G1614"/>
      <c r="H1614"/>
      <c r="I1614"/>
      <c r="J1614"/>
      <c r="K1614"/>
    </row>
    <row r="1615" spans="1:11" ht="15">
      <c r="A1615"/>
      <c r="B1615"/>
      <c r="C1615"/>
      <c r="D1615"/>
      <c r="E1615"/>
      <c r="F1615"/>
      <c r="G1615"/>
      <c r="H1615"/>
      <c r="I1615"/>
      <c r="J1615"/>
      <c r="K1615"/>
    </row>
    <row r="1616" spans="1:11" ht="15">
      <c r="A1616"/>
      <c r="B1616"/>
      <c r="C1616"/>
      <c r="D1616"/>
      <c r="E1616"/>
      <c r="F1616"/>
      <c r="G1616"/>
      <c r="H1616"/>
      <c r="I1616"/>
      <c r="J1616"/>
      <c r="K1616"/>
    </row>
    <row r="1617" spans="1:11" ht="15">
      <c r="A1617"/>
      <c r="B1617"/>
      <c r="C1617"/>
      <c r="D1617"/>
      <c r="E1617"/>
      <c r="F1617"/>
      <c r="G1617"/>
      <c r="H1617"/>
      <c r="I1617"/>
      <c r="J1617"/>
      <c r="K1617"/>
    </row>
    <row r="1618" spans="1:11" ht="15">
      <c r="A1618"/>
      <c r="B1618"/>
      <c r="C1618"/>
      <c r="D1618"/>
      <c r="E1618"/>
      <c r="F1618"/>
      <c r="G1618"/>
      <c r="H1618"/>
      <c r="I1618"/>
      <c r="J1618"/>
      <c r="K1618"/>
    </row>
    <row r="1619" spans="1:11" ht="15">
      <c r="A1619"/>
      <c r="B1619"/>
      <c r="C1619"/>
      <c r="D1619"/>
      <c r="E1619"/>
      <c r="F1619"/>
      <c r="G1619"/>
      <c r="H1619"/>
      <c r="I1619"/>
      <c r="J1619"/>
      <c r="K1619"/>
    </row>
    <row r="1620" spans="1:11" ht="15">
      <c r="A1620"/>
      <c r="B1620"/>
      <c r="C1620"/>
      <c r="D1620"/>
      <c r="E1620"/>
      <c r="F1620"/>
      <c r="G1620"/>
      <c r="H1620"/>
      <c r="I1620"/>
      <c r="J1620"/>
      <c r="K1620"/>
    </row>
    <row r="1621" spans="1:11" ht="15">
      <c r="A1621"/>
      <c r="B1621"/>
      <c r="C1621"/>
      <c r="D1621"/>
      <c r="E1621"/>
      <c r="F1621"/>
      <c r="G1621"/>
      <c r="H1621"/>
      <c r="I1621"/>
      <c r="J1621"/>
      <c r="K1621"/>
    </row>
    <row r="1622" spans="1:11" ht="15">
      <c r="A1622"/>
      <c r="B1622"/>
      <c r="C1622"/>
      <c r="D1622"/>
      <c r="E1622"/>
      <c r="F1622"/>
      <c r="G1622"/>
      <c r="H1622"/>
      <c r="I1622"/>
      <c r="J1622"/>
      <c r="K1622"/>
    </row>
    <row r="1623" spans="1:11" ht="15">
      <c r="A1623"/>
      <c r="B1623"/>
      <c r="C1623"/>
      <c r="D1623"/>
      <c r="E1623"/>
      <c r="F1623"/>
      <c r="G1623"/>
      <c r="H1623"/>
      <c r="I1623"/>
      <c r="J1623"/>
      <c r="K1623"/>
    </row>
    <row r="1624" spans="1:11" ht="15">
      <c r="A1624"/>
      <c r="B1624"/>
      <c r="C1624"/>
      <c r="D1624"/>
      <c r="E1624"/>
      <c r="F1624"/>
      <c r="G1624"/>
      <c r="H1624"/>
      <c r="I1624"/>
      <c r="J1624"/>
      <c r="K1624"/>
    </row>
    <row r="1625" spans="1:11" ht="15">
      <c r="A1625"/>
      <c r="B1625"/>
      <c r="C1625"/>
      <c r="D1625"/>
      <c r="E1625"/>
      <c r="F1625"/>
      <c r="G1625"/>
      <c r="H1625"/>
      <c r="I1625"/>
      <c r="J1625"/>
      <c r="K1625"/>
    </row>
    <row r="1626" spans="1:11" ht="15">
      <c r="A1626"/>
      <c r="B1626"/>
      <c r="C1626"/>
      <c r="D1626"/>
      <c r="E1626"/>
      <c r="F1626"/>
      <c r="G1626"/>
      <c r="H1626"/>
      <c r="I1626"/>
      <c r="J1626"/>
      <c r="K1626"/>
    </row>
    <row r="1627" spans="1:11" ht="15">
      <c r="A1627"/>
      <c r="B1627"/>
      <c r="C1627"/>
      <c r="D1627"/>
      <c r="E1627"/>
      <c r="F1627"/>
      <c r="G1627"/>
      <c r="H1627"/>
      <c r="I1627"/>
      <c r="J1627"/>
      <c r="K1627"/>
    </row>
    <row r="1628" spans="1:11" ht="15">
      <c r="A1628"/>
      <c r="B1628"/>
      <c r="C1628"/>
      <c r="D1628"/>
      <c r="E1628"/>
      <c r="F1628"/>
      <c r="G1628"/>
      <c r="H1628"/>
      <c r="I1628"/>
      <c r="J1628"/>
      <c r="K1628"/>
    </row>
    <row r="1629" spans="1:11" ht="15">
      <c r="A1629"/>
      <c r="B1629"/>
      <c r="C1629"/>
      <c r="D1629"/>
      <c r="E1629"/>
      <c r="F1629"/>
      <c r="G1629"/>
      <c r="H1629"/>
      <c r="I1629"/>
      <c r="J1629"/>
      <c r="K1629"/>
    </row>
    <row r="1630" spans="1:11" ht="15">
      <c r="A1630"/>
      <c r="B1630"/>
      <c r="C1630"/>
      <c r="D1630"/>
      <c r="E1630"/>
      <c r="F1630"/>
      <c r="G1630"/>
      <c r="H1630"/>
      <c r="I1630"/>
      <c r="J1630"/>
      <c r="K1630"/>
    </row>
    <row r="1631" spans="1:11" ht="15">
      <c r="A1631"/>
      <c r="B1631"/>
      <c r="C1631"/>
      <c r="D1631"/>
      <c r="E1631"/>
      <c r="F1631"/>
      <c r="G1631"/>
      <c r="H1631"/>
      <c r="I1631"/>
      <c r="J1631"/>
      <c r="K1631"/>
    </row>
    <row r="1632" spans="1:11" ht="15">
      <c r="A1632"/>
      <c r="B1632"/>
      <c r="C1632"/>
      <c r="D1632"/>
      <c r="E1632"/>
      <c r="F1632"/>
      <c r="G1632"/>
      <c r="H1632"/>
      <c r="I1632"/>
      <c r="J1632"/>
      <c r="K1632"/>
    </row>
    <row r="1633" spans="1:11" ht="15">
      <c r="A1633"/>
      <c r="B1633"/>
      <c r="C1633"/>
      <c r="D1633"/>
      <c r="E1633"/>
      <c r="F1633"/>
      <c r="G1633"/>
      <c r="H1633"/>
      <c r="I1633"/>
      <c r="J1633"/>
      <c r="K1633"/>
    </row>
    <row r="1634" spans="1:11" ht="15">
      <c r="A1634"/>
      <c r="B1634"/>
      <c r="C1634"/>
      <c r="D1634"/>
      <c r="E1634"/>
      <c r="F1634"/>
      <c r="G1634"/>
      <c r="H1634"/>
      <c r="I1634"/>
      <c r="J1634"/>
      <c r="K1634"/>
    </row>
    <row r="1635" spans="1:11" ht="15">
      <c r="A1635"/>
      <c r="B1635"/>
      <c r="C1635"/>
      <c r="D1635"/>
      <c r="E1635"/>
      <c r="F1635"/>
      <c r="G1635"/>
      <c r="H1635"/>
      <c r="I1635"/>
      <c r="J1635"/>
      <c r="K1635"/>
    </row>
    <row r="1636" spans="1:11" ht="15">
      <c r="A1636"/>
      <c r="B1636"/>
      <c r="C1636"/>
      <c r="D1636"/>
      <c r="E1636"/>
      <c r="F1636"/>
      <c r="G1636"/>
      <c r="H1636"/>
      <c r="I1636"/>
      <c r="J1636"/>
      <c r="K1636"/>
    </row>
    <row r="1637" spans="1:11" ht="15">
      <c r="A1637"/>
      <c r="B1637"/>
      <c r="C1637"/>
      <c r="D1637"/>
      <c r="E1637"/>
      <c r="F1637"/>
      <c r="G1637"/>
      <c r="H1637"/>
      <c r="I1637"/>
      <c r="J1637"/>
      <c r="K1637"/>
    </row>
    <row r="1638" spans="1:11" ht="15">
      <c r="A1638"/>
      <c r="B1638"/>
      <c r="C1638"/>
      <c r="D1638"/>
      <c r="E1638"/>
      <c r="F1638"/>
      <c r="G1638"/>
      <c r="H1638"/>
      <c r="I1638"/>
      <c r="J1638"/>
      <c r="K1638"/>
    </row>
    <row r="1639" spans="1:11" ht="15">
      <c r="A1639"/>
      <c r="B1639"/>
      <c r="C1639"/>
      <c r="D1639"/>
      <c r="E1639"/>
      <c r="F1639"/>
      <c r="G1639"/>
      <c r="H1639"/>
      <c r="I1639"/>
      <c r="J1639"/>
      <c r="K1639"/>
    </row>
    <row r="1640" spans="1:11" ht="15">
      <c r="A1640"/>
      <c r="B1640"/>
      <c r="C1640"/>
      <c r="D1640"/>
      <c r="E1640"/>
      <c r="F1640"/>
      <c r="G1640"/>
      <c r="H1640"/>
      <c r="I1640"/>
      <c r="J1640"/>
      <c r="K1640"/>
    </row>
    <row r="1641" spans="1:11" ht="15">
      <c r="A1641"/>
      <c r="B1641"/>
      <c r="C1641"/>
      <c r="D1641"/>
      <c r="E1641"/>
      <c r="F1641"/>
      <c r="G1641"/>
      <c r="H1641"/>
      <c r="I1641"/>
      <c r="J1641"/>
      <c r="K1641"/>
    </row>
    <row r="1642" spans="1:11" ht="15">
      <c r="A1642"/>
      <c r="B1642"/>
      <c r="C1642"/>
      <c r="D1642"/>
      <c r="E1642"/>
      <c r="F1642"/>
      <c r="G1642"/>
      <c r="H1642"/>
      <c r="I1642"/>
      <c r="J1642"/>
      <c r="K1642"/>
    </row>
    <row r="1643" spans="1:11" ht="15">
      <c r="A1643"/>
      <c r="B1643"/>
      <c r="C1643"/>
      <c r="D1643"/>
      <c r="E1643"/>
      <c r="F1643"/>
      <c r="G1643"/>
      <c r="H1643"/>
      <c r="I1643"/>
      <c r="J1643"/>
      <c r="K1643"/>
    </row>
    <row r="1644" spans="1:11" ht="15">
      <c r="A1644"/>
      <c r="B1644"/>
      <c r="C1644"/>
      <c r="D1644"/>
      <c r="E1644"/>
      <c r="F1644"/>
      <c r="G1644"/>
      <c r="H1644"/>
      <c r="I1644"/>
      <c r="J1644"/>
      <c r="K1644"/>
    </row>
    <row r="1645" spans="1:11" ht="15">
      <c r="A1645"/>
      <c r="B1645"/>
      <c r="C1645"/>
      <c r="D1645"/>
      <c r="E1645"/>
      <c r="F1645"/>
      <c r="G1645"/>
      <c r="H1645"/>
      <c r="I1645"/>
      <c r="J1645"/>
      <c r="K1645"/>
    </row>
    <row r="1646" spans="1:11" ht="15">
      <c r="A1646"/>
      <c r="B1646"/>
      <c r="C1646"/>
      <c r="D1646"/>
      <c r="E1646"/>
      <c r="F1646"/>
      <c r="G1646"/>
      <c r="H1646"/>
      <c r="I1646"/>
      <c r="J1646"/>
      <c r="K1646"/>
    </row>
    <row r="1647" spans="1:11" ht="15">
      <c r="A1647"/>
      <c r="B1647"/>
      <c r="C1647"/>
      <c r="D1647"/>
      <c r="E1647"/>
      <c r="F1647"/>
      <c r="G1647"/>
      <c r="H1647"/>
      <c r="I1647"/>
      <c r="J1647"/>
      <c r="K1647"/>
    </row>
    <row r="1648" spans="1:11" ht="15">
      <c r="A1648"/>
      <c r="B1648"/>
      <c r="C1648"/>
      <c r="D1648"/>
      <c r="E1648"/>
      <c r="F1648"/>
      <c r="G1648"/>
      <c r="H1648"/>
      <c r="I1648"/>
      <c r="J1648"/>
      <c r="K1648"/>
    </row>
    <row r="1649" spans="1:11" ht="15">
      <c r="A1649"/>
      <c r="B1649"/>
      <c r="C1649"/>
      <c r="D1649"/>
      <c r="E1649"/>
      <c r="F1649"/>
      <c r="G1649"/>
      <c r="H1649"/>
      <c r="I1649"/>
      <c r="J1649"/>
      <c r="K1649"/>
    </row>
    <row r="1650" spans="1:11" ht="15">
      <c r="A1650"/>
      <c r="B1650"/>
      <c r="C1650"/>
      <c r="D1650"/>
      <c r="E1650"/>
      <c r="F1650"/>
      <c r="G1650"/>
      <c r="H1650"/>
      <c r="I1650"/>
      <c r="J1650"/>
      <c r="K1650"/>
    </row>
    <row r="1651" spans="1:11" ht="15">
      <c r="A1651"/>
      <c r="B1651"/>
      <c r="C1651"/>
      <c r="D1651"/>
      <c r="E1651"/>
      <c r="F1651"/>
      <c r="G1651"/>
      <c r="H1651"/>
      <c r="I1651"/>
      <c r="J1651"/>
      <c r="K1651"/>
    </row>
    <row r="1652" spans="1:11" ht="15">
      <c r="A1652"/>
      <c r="B1652"/>
      <c r="C1652"/>
      <c r="D1652"/>
      <c r="E1652"/>
      <c r="F1652"/>
      <c r="G1652"/>
      <c r="H1652"/>
      <c r="I1652"/>
      <c r="J1652"/>
      <c r="K1652"/>
    </row>
    <row r="1653" spans="1:11" ht="15">
      <c r="A1653"/>
      <c r="B1653"/>
      <c r="C1653"/>
      <c r="D1653"/>
      <c r="E1653"/>
      <c r="F1653"/>
      <c r="G1653"/>
      <c r="H1653"/>
      <c r="I1653"/>
      <c r="J1653"/>
      <c r="K1653"/>
    </row>
    <row r="1654" spans="1:11" ht="15">
      <c r="A1654"/>
      <c r="B1654"/>
      <c r="C1654"/>
      <c r="D1654"/>
      <c r="E1654"/>
      <c r="F1654"/>
      <c r="G1654"/>
      <c r="H1654"/>
      <c r="I1654"/>
      <c r="J1654"/>
      <c r="K1654"/>
    </row>
    <row r="1655" spans="1:11" ht="15">
      <c r="A1655"/>
      <c r="B1655"/>
      <c r="C1655"/>
      <c r="D1655"/>
      <c r="E1655"/>
      <c r="F1655"/>
      <c r="G1655"/>
      <c r="H1655"/>
      <c r="I1655"/>
      <c r="J1655"/>
      <c r="K1655"/>
    </row>
    <row r="1656" spans="1:11" ht="15">
      <c r="A1656"/>
      <c r="B1656"/>
      <c r="C1656"/>
      <c r="D1656"/>
      <c r="E1656"/>
      <c r="F1656"/>
      <c r="G1656"/>
      <c r="H1656"/>
      <c r="I1656"/>
      <c r="J1656"/>
      <c r="K1656"/>
    </row>
    <row r="1657" spans="1:11" ht="15">
      <c r="A1657"/>
      <c r="B1657"/>
      <c r="C1657"/>
      <c r="D1657"/>
      <c r="E1657"/>
      <c r="F1657"/>
      <c r="G1657"/>
      <c r="H1657"/>
      <c r="I1657"/>
      <c r="J1657"/>
      <c r="K1657"/>
    </row>
    <row r="1658" spans="1:11" ht="15">
      <c r="A1658"/>
      <c r="B1658"/>
      <c r="C1658"/>
      <c r="D1658"/>
      <c r="E1658"/>
      <c r="F1658"/>
      <c r="G1658"/>
      <c r="H1658"/>
      <c r="I1658"/>
      <c r="J1658"/>
      <c r="K1658"/>
    </row>
    <row r="1659" spans="1:11" ht="15">
      <c r="A1659"/>
      <c r="B1659"/>
      <c r="C1659"/>
      <c r="D1659"/>
      <c r="E1659"/>
      <c r="F1659"/>
      <c r="G1659"/>
      <c r="H1659"/>
      <c r="I1659"/>
      <c r="J1659"/>
      <c r="K1659"/>
    </row>
    <row r="1660" spans="1:11" ht="15">
      <c r="A1660"/>
      <c r="B1660"/>
      <c r="C1660"/>
      <c r="D1660"/>
      <c r="E1660"/>
      <c r="F1660"/>
      <c r="G1660"/>
      <c r="H1660"/>
      <c r="I1660"/>
      <c r="J1660"/>
      <c r="K1660"/>
    </row>
    <row r="1661" spans="1:11" ht="15">
      <c r="A1661"/>
      <c r="B1661"/>
      <c r="C1661"/>
      <c r="D1661"/>
      <c r="E1661"/>
      <c r="F1661"/>
      <c r="G1661"/>
      <c r="H1661"/>
      <c r="I1661"/>
      <c r="J1661"/>
      <c r="K1661"/>
    </row>
    <row r="1662" spans="1:11" ht="15">
      <c r="A1662"/>
      <c r="B1662"/>
      <c r="C1662"/>
      <c r="D1662"/>
      <c r="E1662"/>
      <c r="F1662"/>
      <c r="G1662"/>
      <c r="H1662"/>
      <c r="I1662"/>
      <c r="J1662"/>
      <c r="K1662"/>
    </row>
    <row r="1663" spans="1:11" ht="15">
      <c r="A1663"/>
      <c r="B1663"/>
      <c r="C1663"/>
      <c r="D1663"/>
      <c r="E1663"/>
      <c r="F1663"/>
      <c r="G1663"/>
      <c r="H1663"/>
      <c r="I1663"/>
      <c r="J1663"/>
      <c r="K1663"/>
    </row>
    <row r="1664" spans="1:11" ht="15">
      <c r="A1664"/>
      <c r="B1664"/>
      <c r="C1664"/>
      <c r="D1664"/>
      <c r="E1664"/>
      <c r="F1664"/>
      <c r="G1664"/>
      <c r="H1664"/>
      <c r="I1664"/>
      <c r="J1664"/>
      <c r="K1664"/>
    </row>
    <row r="1665" spans="1:11" ht="15">
      <c r="A1665"/>
      <c r="B1665"/>
      <c r="C1665"/>
      <c r="D1665"/>
      <c r="E1665"/>
      <c r="F1665"/>
      <c r="G1665"/>
      <c r="H1665"/>
      <c r="I1665"/>
      <c r="J1665"/>
      <c r="K1665"/>
    </row>
    <row r="1666" spans="1:11" ht="15">
      <c r="A1666"/>
      <c r="B1666"/>
      <c r="C1666"/>
      <c r="D1666"/>
      <c r="E1666"/>
      <c r="F1666"/>
      <c r="G1666"/>
      <c r="H1666"/>
      <c r="I1666"/>
      <c r="J1666"/>
      <c r="K1666"/>
    </row>
    <row r="1667" spans="1:11" ht="15">
      <c r="A1667"/>
      <c r="B1667"/>
      <c r="C1667"/>
      <c r="D1667"/>
      <c r="E1667"/>
      <c r="F1667"/>
      <c r="G1667"/>
      <c r="H1667"/>
      <c r="I1667"/>
      <c r="J1667"/>
      <c r="K1667"/>
    </row>
    <row r="1668" spans="1:11" ht="15">
      <c r="A1668"/>
      <c r="B1668"/>
      <c r="C1668"/>
      <c r="D1668"/>
      <c r="E1668"/>
      <c r="F1668"/>
      <c r="G1668"/>
      <c r="H1668"/>
      <c r="I1668"/>
      <c r="J1668"/>
      <c r="K1668"/>
    </row>
    <row r="1669" spans="1:11" ht="15">
      <c r="A1669"/>
      <c r="B1669"/>
      <c r="C1669"/>
      <c r="D1669"/>
      <c r="E1669"/>
      <c r="F1669"/>
      <c r="G1669"/>
      <c r="H1669"/>
      <c r="I1669"/>
      <c r="J1669"/>
      <c r="K1669"/>
    </row>
    <row r="1670" spans="1:11" ht="15">
      <c r="A1670"/>
      <c r="B1670"/>
      <c r="C1670"/>
      <c r="D1670"/>
      <c r="E1670"/>
      <c r="F1670"/>
      <c r="G1670"/>
      <c r="H1670"/>
      <c r="I1670"/>
      <c r="J1670"/>
      <c r="K1670"/>
    </row>
    <row r="1671" spans="1:11" ht="15">
      <c r="A1671"/>
      <c r="B1671"/>
      <c r="C1671"/>
      <c r="D1671"/>
      <c r="E1671"/>
      <c r="F1671"/>
      <c r="G1671"/>
      <c r="H1671"/>
      <c r="I1671"/>
      <c r="J1671"/>
      <c r="K1671"/>
    </row>
    <row r="1672" spans="1:11" ht="15">
      <c r="A1672"/>
      <c r="B1672"/>
      <c r="C1672"/>
      <c r="D1672"/>
      <c r="E1672"/>
      <c r="F1672"/>
      <c r="G1672"/>
      <c r="H1672"/>
      <c r="I1672"/>
      <c r="J1672"/>
      <c r="K1672"/>
    </row>
    <row r="1673" spans="1:11" ht="15">
      <c r="A1673"/>
      <c r="B1673"/>
      <c r="C1673"/>
      <c r="D1673"/>
      <c r="E1673"/>
      <c r="F1673"/>
      <c r="G1673"/>
      <c r="H1673"/>
      <c r="I1673"/>
      <c r="J1673"/>
      <c r="K1673"/>
    </row>
    <row r="1674" spans="1:11" ht="15">
      <c r="A1674"/>
      <c r="B1674"/>
      <c r="C1674"/>
      <c r="D1674"/>
      <c r="E1674"/>
      <c r="F1674"/>
      <c r="G1674"/>
      <c r="H1674"/>
      <c r="I1674"/>
      <c r="J1674"/>
      <c r="K1674"/>
    </row>
    <row r="1675" spans="1:11" ht="15">
      <c r="A1675"/>
      <c r="B1675"/>
      <c r="C1675"/>
      <c r="D1675"/>
      <c r="E1675"/>
      <c r="F1675"/>
      <c r="G1675"/>
      <c r="H1675"/>
      <c r="I1675"/>
      <c r="J1675"/>
      <c r="K1675"/>
    </row>
    <row r="1676" spans="1:11" ht="15">
      <c r="A1676"/>
      <c r="B1676"/>
      <c r="C1676"/>
      <c r="D1676"/>
      <c r="E1676"/>
      <c r="F1676"/>
      <c r="G1676"/>
      <c r="H1676"/>
      <c r="I1676"/>
      <c r="J1676"/>
      <c r="K1676"/>
    </row>
    <row r="1677" spans="1:11" ht="15">
      <c r="A1677"/>
      <c r="B1677"/>
      <c r="C1677"/>
      <c r="D1677"/>
      <c r="E1677"/>
      <c r="F1677"/>
      <c r="G1677"/>
      <c r="H1677"/>
      <c r="I1677"/>
      <c r="J1677"/>
      <c r="K1677"/>
    </row>
    <row r="1678" spans="1:11" ht="15">
      <c r="A1678"/>
      <c r="B1678"/>
      <c r="C1678"/>
      <c r="D1678"/>
      <c r="E1678"/>
      <c r="F1678"/>
      <c r="G1678"/>
      <c r="H1678"/>
      <c r="I1678"/>
      <c r="J1678"/>
      <c r="K1678"/>
    </row>
    <row r="1679" spans="1:11" ht="15">
      <c r="A1679"/>
      <c r="B1679"/>
      <c r="C1679"/>
      <c r="D1679"/>
      <c r="E1679"/>
      <c r="F1679"/>
      <c r="G1679"/>
      <c r="H1679"/>
      <c r="I1679"/>
      <c r="J1679"/>
      <c r="K1679"/>
    </row>
    <row r="1680" spans="1:11" ht="15">
      <c r="A1680"/>
      <c r="B1680"/>
      <c r="C1680"/>
      <c r="D1680"/>
      <c r="E1680"/>
      <c r="F1680"/>
      <c r="G1680"/>
      <c r="H1680"/>
      <c r="I1680"/>
      <c r="J1680"/>
      <c r="K1680"/>
    </row>
    <row r="1681" spans="1:11" ht="15">
      <c r="A1681"/>
      <c r="B1681"/>
      <c r="C1681"/>
      <c r="D1681"/>
      <c r="E1681"/>
      <c r="F1681"/>
      <c r="G1681"/>
      <c r="H1681"/>
      <c r="I1681"/>
      <c r="J1681"/>
      <c r="K1681"/>
    </row>
    <row r="1682" spans="1:11" ht="15">
      <c r="A1682"/>
      <c r="B1682"/>
      <c r="C1682"/>
      <c r="D1682"/>
      <c r="E1682"/>
      <c r="F1682"/>
      <c r="G1682"/>
      <c r="H1682"/>
      <c r="I1682"/>
      <c r="J1682"/>
      <c r="K1682"/>
    </row>
    <row r="1683" spans="1:11" ht="15">
      <c r="A1683"/>
      <c r="B1683"/>
      <c r="C1683"/>
      <c r="D1683"/>
      <c r="E1683"/>
      <c r="F1683"/>
      <c r="G1683"/>
      <c r="H1683"/>
      <c r="I1683"/>
      <c r="J1683"/>
      <c r="K1683"/>
    </row>
    <row r="1684" spans="1:11" ht="15">
      <c r="A1684"/>
      <c r="B1684"/>
      <c r="C1684"/>
      <c r="D1684"/>
      <c r="E1684"/>
      <c r="F1684"/>
      <c r="G1684"/>
      <c r="H1684"/>
      <c r="I1684"/>
      <c r="J1684"/>
      <c r="K1684"/>
    </row>
    <row r="1685" spans="1:11" ht="15">
      <c r="A1685"/>
      <c r="B1685"/>
      <c r="C1685"/>
      <c r="D1685"/>
      <c r="E1685"/>
      <c r="F1685"/>
      <c r="G1685"/>
      <c r="H1685"/>
      <c r="I1685"/>
      <c r="J1685"/>
      <c r="K1685"/>
    </row>
    <row r="1686" spans="1:11" ht="15">
      <c r="A1686"/>
      <c r="B1686"/>
      <c r="C1686"/>
      <c r="D1686"/>
      <c r="E1686"/>
      <c r="F1686"/>
      <c r="G1686"/>
      <c r="H1686"/>
      <c r="I1686"/>
      <c r="J1686"/>
      <c r="K1686"/>
    </row>
    <row r="1687" spans="1:11" ht="15">
      <c r="A1687"/>
      <c r="B1687"/>
      <c r="C1687"/>
      <c r="D1687"/>
      <c r="E1687"/>
      <c r="F1687"/>
      <c r="G1687"/>
      <c r="H1687"/>
      <c r="I1687"/>
      <c r="J1687"/>
      <c r="K1687"/>
    </row>
    <row r="1688" spans="1:11" ht="15">
      <c r="A1688"/>
      <c r="B1688"/>
      <c r="C1688"/>
      <c r="D1688"/>
      <c r="E1688"/>
      <c r="F1688"/>
      <c r="G1688"/>
      <c r="H1688"/>
      <c r="I1688"/>
      <c r="J1688"/>
      <c r="K1688"/>
    </row>
    <row r="1689" spans="1:11" ht="15">
      <c r="A1689"/>
      <c r="B1689"/>
      <c r="C1689"/>
      <c r="D1689"/>
      <c r="E1689"/>
      <c r="F1689"/>
      <c r="G1689"/>
      <c r="H1689"/>
      <c r="I1689"/>
      <c r="J1689"/>
      <c r="K1689"/>
    </row>
    <row r="1690" spans="1:11" ht="15">
      <c r="A1690"/>
      <c r="B1690"/>
      <c r="C1690"/>
      <c r="D1690"/>
      <c r="E1690"/>
      <c r="F1690"/>
      <c r="G1690"/>
      <c r="H1690"/>
      <c r="I1690"/>
      <c r="J1690"/>
      <c r="K1690"/>
    </row>
    <row r="1691" spans="1:11" ht="15">
      <c r="A1691"/>
      <c r="B1691"/>
      <c r="C1691"/>
      <c r="D1691"/>
      <c r="E1691"/>
      <c r="F1691"/>
      <c r="G1691"/>
      <c r="H1691"/>
      <c r="I1691"/>
      <c r="J1691"/>
      <c r="K1691"/>
    </row>
    <row r="1692" spans="1:11" ht="15">
      <c r="A1692"/>
      <c r="B1692"/>
      <c r="C1692"/>
      <c r="D1692"/>
      <c r="E1692"/>
      <c r="F1692"/>
      <c r="G1692"/>
      <c r="H1692"/>
      <c r="I1692"/>
      <c r="J1692"/>
      <c r="K1692"/>
    </row>
    <row r="1693" spans="1:11" ht="15">
      <c r="A1693"/>
      <c r="B1693"/>
      <c r="C1693"/>
      <c r="D1693"/>
      <c r="E1693"/>
      <c r="F1693"/>
      <c r="G1693"/>
      <c r="H1693"/>
      <c r="I1693"/>
      <c r="J1693"/>
      <c r="K1693"/>
    </row>
    <row r="1694" spans="1:11" ht="15">
      <c r="A1694"/>
      <c r="B1694"/>
      <c r="C1694"/>
      <c r="D1694"/>
      <c r="E1694"/>
      <c r="F1694"/>
      <c r="G1694"/>
      <c r="H1694"/>
      <c r="I1694"/>
      <c r="J1694"/>
      <c r="K1694"/>
    </row>
    <row r="1695" spans="1:11" ht="15">
      <c r="A1695"/>
      <c r="B1695"/>
      <c r="C1695"/>
      <c r="D1695"/>
      <c r="E1695"/>
      <c r="F1695"/>
      <c r="G1695"/>
      <c r="H1695"/>
      <c r="I1695"/>
      <c r="J1695"/>
      <c r="K1695"/>
    </row>
    <row r="1696" spans="1:11" ht="15">
      <c r="A1696"/>
      <c r="B1696"/>
      <c r="C1696"/>
      <c r="D1696"/>
      <c r="E1696"/>
      <c r="F1696"/>
      <c r="G1696"/>
      <c r="H1696"/>
      <c r="I1696"/>
      <c r="J1696"/>
      <c r="K1696"/>
    </row>
    <row r="1697" spans="1:11" ht="15">
      <c r="A1697"/>
      <c r="B1697"/>
      <c r="C1697"/>
      <c r="D1697"/>
      <c r="E1697"/>
      <c r="F1697"/>
      <c r="G1697"/>
      <c r="H1697"/>
      <c r="I1697"/>
      <c r="J1697"/>
      <c r="K1697"/>
    </row>
    <row r="1698" spans="1:11" ht="15">
      <c r="A1698"/>
      <c r="B1698"/>
      <c r="C1698"/>
      <c r="D1698"/>
      <c r="E1698"/>
      <c r="F1698"/>
      <c r="G1698"/>
      <c r="H1698"/>
      <c r="I1698"/>
      <c r="J1698"/>
      <c r="K1698"/>
    </row>
    <row r="1699" spans="1:11" ht="15">
      <c r="A1699"/>
      <c r="B1699"/>
      <c r="C1699"/>
      <c r="D1699"/>
      <c r="E1699"/>
      <c r="F1699"/>
      <c r="G1699"/>
      <c r="H1699"/>
      <c r="I1699"/>
      <c r="J1699"/>
      <c r="K1699"/>
    </row>
    <row r="1700" spans="1:11" ht="15">
      <c r="A1700"/>
      <c r="B1700"/>
      <c r="C1700"/>
      <c r="D1700"/>
      <c r="E1700"/>
      <c r="F1700"/>
      <c r="G1700"/>
      <c r="H1700"/>
      <c r="I1700"/>
      <c r="J1700"/>
      <c r="K1700"/>
    </row>
    <row r="1701" spans="1:11" ht="15">
      <c r="A1701"/>
      <c r="B1701"/>
      <c r="C1701"/>
      <c r="D1701"/>
      <c r="E1701"/>
      <c r="F1701"/>
      <c r="G1701"/>
      <c r="H1701"/>
      <c r="I1701"/>
      <c r="J1701"/>
      <c r="K1701"/>
    </row>
    <row r="1702" spans="1:11" ht="15">
      <c r="A1702"/>
      <c r="B1702"/>
      <c r="C1702"/>
      <c r="D1702"/>
      <c r="E1702"/>
      <c r="F1702"/>
      <c r="G1702"/>
      <c r="H1702"/>
      <c r="I1702"/>
      <c r="J1702"/>
      <c r="K1702"/>
    </row>
    <row r="1703" spans="1:11" ht="15">
      <c r="A1703"/>
      <c r="B1703"/>
      <c r="C1703"/>
      <c r="D1703"/>
      <c r="E1703"/>
      <c r="F1703"/>
      <c r="G1703"/>
      <c r="H1703"/>
      <c r="I1703"/>
      <c r="J1703"/>
      <c r="K1703"/>
    </row>
    <row r="1704" spans="1:11" ht="15">
      <c r="A1704"/>
      <c r="B1704"/>
      <c r="C1704"/>
      <c r="D1704"/>
      <c r="E1704"/>
      <c r="F1704"/>
      <c r="G1704"/>
      <c r="H1704"/>
      <c r="I1704"/>
      <c r="J1704"/>
      <c r="K1704"/>
    </row>
    <row r="1705" spans="1:11" ht="15">
      <c r="A1705"/>
      <c r="B1705"/>
      <c r="C1705"/>
      <c r="D1705"/>
      <c r="E1705"/>
      <c r="F1705"/>
      <c r="G1705"/>
      <c r="H1705"/>
      <c r="I1705"/>
      <c r="J1705"/>
      <c r="K1705"/>
    </row>
    <row r="1706" spans="1:11" ht="15">
      <c r="A1706"/>
      <c r="B1706"/>
      <c r="C1706"/>
      <c r="D1706"/>
      <c r="E1706"/>
      <c r="F1706"/>
      <c r="G1706"/>
      <c r="H1706"/>
      <c r="I1706"/>
      <c r="J1706"/>
      <c r="K1706"/>
    </row>
    <row r="1707" spans="1:11" ht="15">
      <c r="A1707"/>
      <c r="B1707"/>
      <c r="C1707"/>
      <c r="D1707"/>
      <c r="E1707"/>
      <c r="F1707"/>
      <c r="G1707"/>
      <c r="H1707"/>
      <c r="I1707"/>
      <c r="J1707"/>
      <c r="K1707"/>
    </row>
    <row r="1708" spans="1:11" ht="15">
      <c r="A1708"/>
      <c r="B1708"/>
      <c r="C1708"/>
      <c r="D1708"/>
      <c r="E1708"/>
      <c r="F1708"/>
      <c r="G1708"/>
      <c r="H1708"/>
      <c r="I1708"/>
      <c r="J1708"/>
      <c r="K1708"/>
    </row>
    <row r="1709" spans="1:11" ht="15">
      <c r="A1709"/>
      <c r="B1709"/>
      <c r="C1709"/>
      <c r="D1709"/>
      <c r="E1709"/>
      <c r="F1709"/>
      <c r="G1709"/>
      <c r="H1709"/>
      <c r="I1709"/>
      <c r="J1709"/>
      <c r="K1709"/>
    </row>
    <row r="1710" spans="1:11" ht="15">
      <c r="A1710"/>
      <c r="B1710"/>
      <c r="C1710"/>
      <c r="D1710"/>
      <c r="E1710"/>
      <c r="F1710"/>
      <c r="G1710"/>
      <c r="H1710"/>
      <c r="I1710"/>
      <c r="J1710"/>
      <c r="K1710"/>
    </row>
    <row r="1711" spans="1:11" ht="15">
      <c r="A1711"/>
      <c r="B1711"/>
      <c r="C1711"/>
      <c r="D1711"/>
      <c r="E1711"/>
      <c r="F1711"/>
      <c r="G1711"/>
      <c r="H1711"/>
      <c r="I1711"/>
      <c r="J1711"/>
      <c r="K1711"/>
    </row>
    <row r="1712" spans="1:11" ht="15">
      <c r="A1712"/>
      <c r="B1712"/>
      <c r="C1712"/>
      <c r="D1712"/>
      <c r="E1712"/>
      <c r="F1712"/>
      <c r="G1712"/>
      <c r="H1712"/>
      <c r="I1712"/>
      <c r="J1712"/>
      <c r="K1712"/>
    </row>
    <row r="1713" spans="1:11" ht="15">
      <c r="A1713"/>
      <c r="B1713"/>
      <c r="C1713"/>
      <c r="D1713"/>
      <c r="E1713"/>
      <c r="F1713"/>
      <c r="G1713"/>
      <c r="H1713"/>
      <c r="I1713"/>
      <c r="J1713"/>
      <c r="K1713"/>
    </row>
    <row r="1714" spans="1:11" ht="15">
      <c r="A1714"/>
      <c r="B1714"/>
      <c r="C1714"/>
      <c r="D1714"/>
      <c r="E1714"/>
      <c r="F1714"/>
      <c r="G1714"/>
      <c r="H1714"/>
      <c r="I1714"/>
      <c r="J1714"/>
      <c r="K1714"/>
    </row>
    <row r="1715" spans="1:11" ht="15">
      <c r="A1715"/>
      <c r="B1715"/>
      <c r="C1715"/>
      <c r="D1715"/>
      <c r="E1715"/>
      <c r="F1715"/>
      <c r="G1715"/>
      <c r="H1715"/>
      <c r="I1715"/>
      <c r="J1715"/>
      <c r="K1715"/>
    </row>
    <row r="1716" spans="1:11" ht="15">
      <c r="A1716"/>
      <c r="B1716"/>
      <c r="C1716"/>
      <c r="D1716"/>
      <c r="E1716"/>
      <c r="F1716"/>
      <c r="G1716"/>
      <c r="H1716"/>
      <c r="I1716"/>
      <c r="J1716"/>
      <c r="K1716"/>
    </row>
    <row r="1717" spans="1:11" ht="15">
      <c r="A1717"/>
      <c r="B1717"/>
      <c r="C1717"/>
      <c r="D1717"/>
      <c r="E1717"/>
      <c r="F1717"/>
      <c r="G1717"/>
      <c r="H1717"/>
      <c r="I1717"/>
      <c r="J1717"/>
      <c r="K1717"/>
    </row>
    <row r="1718" spans="1:11" ht="15">
      <c r="A1718"/>
      <c r="B1718"/>
      <c r="C1718"/>
      <c r="D1718"/>
      <c r="E1718"/>
      <c r="F1718"/>
      <c r="G1718"/>
      <c r="H1718"/>
      <c r="I1718"/>
      <c r="J1718"/>
      <c r="K1718"/>
    </row>
    <row r="1719" spans="1:11" ht="15">
      <c r="A1719"/>
      <c r="B1719"/>
      <c r="C1719"/>
      <c r="D1719"/>
      <c r="E1719"/>
      <c r="F1719"/>
      <c r="G1719"/>
      <c r="H1719"/>
      <c r="I1719"/>
      <c r="J1719"/>
      <c r="K1719"/>
    </row>
    <row r="1720" spans="1:11" ht="15">
      <c r="A1720"/>
      <c r="B1720"/>
      <c r="C1720"/>
      <c r="D1720"/>
      <c r="E1720"/>
      <c r="F1720"/>
      <c r="G1720"/>
      <c r="H1720"/>
      <c r="I1720"/>
      <c r="J1720"/>
      <c r="K1720"/>
    </row>
    <row r="1721" spans="1:11" ht="15">
      <c r="A1721"/>
      <c r="B1721"/>
      <c r="C1721"/>
      <c r="D1721"/>
      <c r="E1721"/>
      <c r="F1721"/>
      <c r="G1721"/>
      <c r="H1721"/>
      <c r="I1721"/>
      <c r="J1721"/>
      <c r="K1721"/>
    </row>
    <row r="1722" spans="1:11" ht="15">
      <c r="A1722"/>
      <c r="B1722"/>
      <c r="C1722"/>
      <c r="D1722"/>
      <c r="E1722"/>
      <c r="F1722"/>
      <c r="G1722"/>
      <c r="H1722"/>
      <c r="I1722"/>
      <c r="J1722"/>
      <c r="K1722"/>
    </row>
    <row r="1723" spans="1:11" ht="15">
      <c r="A1723"/>
      <c r="B1723"/>
      <c r="C1723"/>
      <c r="D1723"/>
      <c r="E1723"/>
      <c r="F1723"/>
      <c r="G1723"/>
      <c r="H1723"/>
      <c r="I1723"/>
      <c r="J1723"/>
      <c r="K1723"/>
    </row>
    <row r="1724" spans="1:11" ht="15">
      <c r="A1724"/>
      <c r="B1724"/>
      <c r="C1724"/>
      <c r="D1724"/>
      <c r="E1724"/>
      <c r="F1724"/>
      <c r="G1724"/>
      <c r="H1724"/>
      <c r="I1724"/>
      <c r="J1724"/>
      <c r="K1724"/>
    </row>
    <row r="1725" spans="1:11" ht="15">
      <c r="A1725"/>
      <c r="B1725"/>
      <c r="C1725"/>
      <c r="D1725"/>
      <c r="E1725"/>
      <c r="F1725"/>
      <c r="G1725"/>
      <c r="H1725"/>
      <c r="I1725"/>
      <c r="J1725"/>
      <c r="K1725"/>
    </row>
    <row r="1726" spans="1:11" ht="15">
      <c r="A1726"/>
      <c r="B1726"/>
      <c r="C1726"/>
      <c r="D1726"/>
      <c r="E1726"/>
      <c r="F1726"/>
      <c r="G1726"/>
      <c r="H1726"/>
      <c r="I1726"/>
      <c r="J1726"/>
      <c r="K1726"/>
    </row>
    <row r="1727" spans="1:11" ht="15">
      <c r="A1727"/>
      <c r="B1727"/>
      <c r="C1727"/>
      <c r="D1727"/>
      <c r="E1727"/>
      <c r="F1727"/>
      <c r="G1727"/>
      <c r="H1727"/>
      <c r="I1727"/>
      <c r="J1727"/>
      <c r="K1727"/>
    </row>
    <row r="1728" spans="1:11" ht="15">
      <c r="A1728"/>
      <c r="B1728"/>
      <c r="C1728"/>
      <c r="D1728"/>
      <c r="E1728"/>
      <c r="F1728"/>
      <c r="G1728"/>
      <c r="H1728"/>
      <c r="I1728"/>
      <c r="J1728"/>
      <c r="K1728"/>
    </row>
    <row r="1729" spans="1:11" ht="15">
      <c r="A1729"/>
      <c r="B1729"/>
      <c r="C1729"/>
      <c r="D1729"/>
      <c r="E1729"/>
      <c r="F1729"/>
      <c r="G1729"/>
      <c r="H1729"/>
      <c r="I1729"/>
      <c r="J1729"/>
      <c r="K1729"/>
    </row>
    <row r="1730" spans="1:11" ht="15">
      <c r="A1730"/>
      <c r="B1730"/>
      <c r="C1730"/>
      <c r="D1730"/>
      <c r="E1730"/>
      <c r="F1730"/>
      <c r="G1730"/>
      <c r="H1730"/>
      <c r="I1730"/>
      <c r="J1730"/>
      <c r="K1730"/>
    </row>
    <row r="1731" spans="1:11" ht="15">
      <c r="A1731"/>
      <c r="B1731"/>
      <c r="C1731"/>
      <c r="D1731"/>
      <c r="E1731"/>
      <c r="F1731"/>
      <c r="G1731"/>
      <c r="H1731"/>
      <c r="I1731"/>
      <c r="J1731"/>
      <c r="K1731"/>
    </row>
    <row r="1732" spans="1:11" ht="15">
      <c r="A1732"/>
      <c r="B1732"/>
      <c r="C1732"/>
      <c r="D1732"/>
      <c r="E1732"/>
      <c r="F1732"/>
      <c r="G1732"/>
      <c r="H1732"/>
      <c r="I1732"/>
      <c r="J1732"/>
      <c r="K1732"/>
    </row>
    <row r="1733" spans="1:11" ht="15">
      <c r="A1733"/>
      <c r="B1733"/>
      <c r="C1733"/>
      <c r="D1733"/>
      <c r="E1733"/>
      <c r="F1733"/>
      <c r="G1733"/>
      <c r="H1733"/>
      <c r="I1733"/>
      <c r="J1733"/>
      <c r="K1733"/>
    </row>
    <row r="1734" spans="1:11" ht="15">
      <c r="A1734"/>
      <c r="B1734"/>
      <c r="C1734"/>
      <c r="D1734"/>
      <c r="E1734"/>
      <c r="F1734"/>
      <c r="G1734"/>
      <c r="H1734"/>
      <c r="I1734"/>
      <c r="J1734"/>
      <c r="K1734"/>
    </row>
    <row r="1735" spans="1:11" ht="15">
      <c r="A1735"/>
      <c r="B1735"/>
      <c r="C1735"/>
      <c r="D1735"/>
      <c r="E1735"/>
      <c r="F1735"/>
      <c r="G1735"/>
      <c r="H1735"/>
      <c r="I1735"/>
      <c r="J1735"/>
      <c r="K1735"/>
    </row>
    <row r="1736" spans="1:11" ht="15">
      <c r="A1736"/>
      <c r="B1736"/>
      <c r="C1736"/>
      <c r="D1736"/>
      <c r="E1736"/>
      <c r="F1736"/>
      <c r="G1736"/>
      <c r="H1736"/>
      <c r="I1736"/>
      <c r="J1736"/>
      <c r="K1736"/>
    </row>
    <row r="1737" spans="1:11" ht="15">
      <c r="A1737"/>
      <c r="B1737"/>
      <c r="C1737"/>
      <c r="D1737"/>
      <c r="E1737"/>
      <c r="F1737"/>
      <c r="G1737"/>
      <c r="H1737"/>
      <c r="I1737"/>
      <c r="J1737"/>
      <c r="K1737"/>
    </row>
    <row r="1738" spans="1:11" ht="15">
      <c r="A1738"/>
      <c r="B1738"/>
      <c r="C1738"/>
      <c r="D1738"/>
      <c r="E1738"/>
      <c r="F1738"/>
      <c r="G1738"/>
      <c r="H1738"/>
      <c r="I1738"/>
      <c r="J1738"/>
      <c r="K1738"/>
    </row>
    <row r="1739" spans="1:11" ht="15">
      <c r="A1739"/>
      <c r="B1739"/>
      <c r="C1739"/>
      <c r="D1739"/>
      <c r="E1739"/>
      <c r="F1739"/>
      <c r="G1739"/>
      <c r="H1739"/>
      <c r="I1739"/>
      <c r="J1739"/>
      <c r="K1739"/>
    </row>
    <row r="1740" spans="1:11" ht="15">
      <c r="A1740"/>
      <c r="B1740"/>
      <c r="C1740"/>
      <c r="D1740"/>
      <c r="E1740"/>
      <c r="F1740"/>
      <c r="G1740"/>
      <c r="H1740"/>
      <c r="I1740"/>
      <c r="J1740"/>
      <c r="K1740"/>
    </row>
    <row r="1741" spans="1:11" ht="15">
      <c r="A1741"/>
      <c r="B1741"/>
      <c r="C1741"/>
      <c r="D1741"/>
      <c r="E1741"/>
      <c r="F1741"/>
      <c r="G1741"/>
      <c r="H1741"/>
      <c r="I1741"/>
      <c r="J1741"/>
      <c r="K1741"/>
    </row>
    <row r="1742" spans="1:11" ht="15">
      <c r="A1742"/>
      <c r="B1742"/>
      <c r="C1742"/>
      <c r="D1742"/>
      <c r="E1742"/>
      <c r="F1742"/>
      <c r="G1742"/>
      <c r="H1742"/>
      <c r="I1742"/>
      <c r="J1742"/>
      <c r="K1742"/>
    </row>
    <row r="1743" spans="1:11" ht="15">
      <c r="A1743"/>
      <c r="B1743"/>
      <c r="C1743"/>
      <c r="D1743"/>
      <c r="E1743"/>
      <c r="F1743"/>
      <c r="G1743"/>
      <c r="H1743"/>
      <c r="I1743"/>
      <c r="J1743"/>
      <c r="K1743"/>
    </row>
    <row r="1744" spans="1:11" ht="15">
      <c r="A1744"/>
      <c r="B1744"/>
      <c r="C1744"/>
      <c r="D1744"/>
      <c r="E1744"/>
      <c r="F1744"/>
      <c r="G1744"/>
      <c r="H1744"/>
      <c r="I1744"/>
      <c r="J1744"/>
      <c r="K1744"/>
    </row>
    <row r="1745" spans="1:11" ht="15">
      <c r="A1745"/>
      <c r="B1745"/>
      <c r="C1745"/>
      <c r="D1745"/>
      <c r="E1745"/>
      <c r="F1745"/>
      <c r="G1745"/>
      <c r="H1745"/>
      <c r="I1745"/>
      <c r="J1745"/>
      <c r="K1745"/>
    </row>
    <row r="1746" spans="1:11" ht="15">
      <c r="A1746"/>
      <c r="B1746"/>
      <c r="C1746"/>
      <c r="D1746"/>
      <c r="E1746"/>
      <c r="F1746"/>
      <c r="G1746"/>
      <c r="H1746"/>
      <c r="I1746"/>
      <c r="J1746"/>
      <c r="K1746"/>
    </row>
    <row r="1747" spans="1:11" ht="15">
      <c r="A1747"/>
      <c r="B1747"/>
      <c r="C1747"/>
      <c r="D1747"/>
      <c r="E1747"/>
      <c r="F1747"/>
      <c r="G1747"/>
      <c r="H1747"/>
      <c r="I1747"/>
      <c r="J1747"/>
      <c r="K1747"/>
    </row>
    <row r="1748" spans="1:11" ht="15">
      <c r="A1748"/>
      <c r="B1748"/>
      <c r="C1748"/>
      <c r="D1748"/>
      <c r="E1748"/>
      <c r="F1748"/>
      <c r="G1748"/>
      <c r="H1748"/>
      <c r="I1748"/>
      <c r="J1748"/>
      <c r="K1748"/>
    </row>
    <row r="1749" spans="1:11" ht="15">
      <c r="A1749"/>
      <c r="B1749"/>
      <c r="C1749"/>
      <c r="D1749"/>
      <c r="E1749"/>
      <c r="F1749"/>
      <c r="G1749"/>
      <c r="H1749"/>
      <c r="I1749"/>
      <c r="J1749"/>
      <c r="K1749"/>
    </row>
    <row r="1750" spans="1:11" ht="15">
      <c r="A1750"/>
      <c r="B1750"/>
      <c r="C1750"/>
      <c r="D1750"/>
      <c r="E1750"/>
      <c r="F1750"/>
      <c r="G1750"/>
      <c r="H1750"/>
      <c r="I1750"/>
      <c r="J1750"/>
      <c r="K1750"/>
    </row>
    <row r="1751" spans="1:11" ht="15">
      <c r="A1751"/>
      <c r="B1751"/>
      <c r="C1751"/>
      <c r="D1751"/>
      <c r="E1751"/>
      <c r="F1751"/>
      <c r="G1751"/>
      <c r="H1751"/>
      <c r="I1751"/>
      <c r="J1751"/>
      <c r="K1751"/>
    </row>
    <row r="1752" spans="1:11" ht="15">
      <c r="A1752"/>
      <c r="B1752"/>
      <c r="C1752"/>
      <c r="D1752"/>
      <c r="E1752"/>
      <c r="F1752"/>
      <c r="G1752"/>
      <c r="H1752"/>
      <c r="I1752"/>
      <c r="J1752"/>
      <c r="K1752"/>
    </row>
    <row r="1753" spans="1:11" ht="15">
      <c r="A1753"/>
      <c r="B1753"/>
      <c r="C1753"/>
      <c r="D1753"/>
      <c r="E1753"/>
      <c r="F1753"/>
      <c r="G1753"/>
      <c r="H1753"/>
      <c r="I1753"/>
      <c r="J1753"/>
      <c r="K1753"/>
    </row>
    <row r="1754" spans="1:11" ht="15">
      <c r="A1754"/>
      <c r="B1754"/>
      <c r="C1754"/>
      <c r="D1754"/>
      <c r="E1754"/>
      <c r="F1754"/>
      <c r="G1754"/>
      <c r="H1754"/>
      <c r="I1754"/>
      <c r="J1754"/>
      <c r="K1754"/>
    </row>
    <row r="1755" spans="1:11" ht="15">
      <c r="A1755"/>
      <c r="B1755"/>
      <c r="C1755"/>
      <c r="D1755"/>
      <c r="E1755"/>
      <c r="F1755"/>
      <c r="G1755"/>
      <c r="H1755"/>
      <c r="I1755"/>
      <c r="J1755"/>
      <c r="K1755"/>
    </row>
    <row r="1756" spans="1:11" ht="15">
      <c r="A1756"/>
      <c r="B1756"/>
      <c r="C1756"/>
      <c r="D1756"/>
      <c r="E1756"/>
      <c r="F1756"/>
      <c r="G1756"/>
      <c r="H1756"/>
      <c r="I1756"/>
      <c r="J1756"/>
      <c r="K1756"/>
    </row>
    <row r="1757" spans="1:11" ht="15">
      <c r="A1757"/>
      <c r="B1757"/>
      <c r="C1757"/>
      <c r="D1757"/>
      <c r="E1757"/>
      <c r="F1757"/>
      <c r="G1757"/>
      <c r="H1757"/>
      <c r="I1757"/>
      <c r="J1757"/>
      <c r="K1757"/>
    </row>
    <row r="1758" spans="1:11" ht="15">
      <c r="A1758"/>
      <c r="B1758"/>
      <c r="C1758"/>
      <c r="D1758"/>
      <c r="E1758"/>
      <c r="F1758"/>
      <c r="G1758"/>
      <c r="H1758"/>
      <c r="I1758"/>
      <c r="J1758"/>
      <c r="K1758"/>
    </row>
    <row r="1759" spans="1:11" ht="15">
      <c r="A1759"/>
      <c r="B1759"/>
      <c r="C1759"/>
      <c r="D1759"/>
      <c r="E1759"/>
      <c r="F1759"/>
      <c r="G1759"/>
      <c r="H1759"/>
      <c r="I1759"/>
      <c r="J1759"/>
      <c r="K1759"/>
    </row>
    <row r="1760" spans="1:11" ht="15">
      <c r="A1760"/>
      <c r="B1760"/>
      <c r="C1760"/>
      <c r="D1760"/>
      <c r="E1760"/>
      <c r="F1760"/>
      <c r="G1760"/>
      <c r="H1760"/>
      <c r="I1760"/>
      <c r="J1760"/>
      <c r="K1760"/>
    </row>
    <row r="1761" spans="1:11" ht="15">
      <c r="A1761"/>
      <c r="B1761"/>
      <c r="C1761"/>
      <c r="D1761"/>
      <c r="E1761"/>
      <c r="F1761"/>
      <c r="G1761"/>
      <c r="H1761"/>
      <c r="I1761"/>
      <c r="J1761"/>
      <c r="K1761"/>
    </row>
    <row r="1762" spans="1:11" ht="15">
      <c r="A1762"/>
      <c r="B1762"/>
      <c r="C1762"/>
      <c r="D1762"/>
      <c r="E1762"/>
      <c r="F1762"/>
      <c r="G1762"/>
      <c r="H1762"/>
      <c r="I1762"/>
      <c r="J1762"/>
      <c r="K1762"/>
    </row>
    <row r="1763" spans="1:11" ht="15">
      <c r="A1763"/>
      <c r="B1763"/>
      <c r="C1763"/>
      <c r="D1763"/>
      <c r="E1763"/>
      <c r="F1763"/>
      <c r="G1763"/>
      <c r="H1763"/>
      <c r="I1763"/>
      <c r="J1763"/>
      <c r="K1763"/>
    </row>
    <row r="1764" spans="1:11" ht="15">
      <c r="A1764"/>
      <c r="B1764"/>
      <c r="C1764"/>
      <c r="D1764"/>
      <c r="E1764"/>
      <c r="F1764"/>
      <c r="G1764"/>
      <c r="H1764"/>
      <c r="I1764"/>
      <c r="J1764"/>
      <c r="K1764"/>
    </row>
    <row r="1765" spans="1:11" ht="15">
      <c r="A1765"/>
      <c r="B1765"/>
      <c r="C1765"/>
      <c r="D1765"/>
      <c r="E1765"/>
      <c r="F1765"/>
      <c r="G1765"/>
      <c r="H1765"/>
      <c r="I1765"/>
      <c r="J1765"/>
      <c r="K1765"/>
    </row>
    <row r="1766" spans="1:11" ht="15">
      <c r="A1766"/>
      <c r="B1766"/>
      <c r="C1766"/>
      <c r="D1766"/>
      <c r="E1766"/>
      <c r="F1766"/>
      <c r="G1766"/>
      <c r="H1766"/>
      <c r="I1766"/>
      <c r="J1766"/>
      <c r="K1766"/>
    </row>
    <row r="1767" spans="1:11" ht="15">
      <c r="A1767"/>
      <c r="B1767"/>
      <c r="C1767"/>
      <c r="D1767"/>
      <c r="E1767"/>
      <c r="F1767"/>
      <c r="G1767"/>
      <c r="H1767"/>
      <c r="I1767"/>
      <c r="J1767"/>
      <c r="K1767"/>
    </row>
    <row r="1768" spans="1:11" ht="15">
      <c r="A1768"/>
      <c r="B1768"/>
      <c r="C1768"/>
      <c r="D1768"/>
      <c r="E1768"/>
      <c r="F1768"/>
      <c r="G1768"/>
      <c r="H1768"/>
      <c r="I1768"/>
      <c r="J1768"/>
      <c r="K1768"/>
    </row>
    <row r="1769" spans="1:11" ht="15">
      <c r="A1769"/>
      <c r="B1769"/>
      <c r="C1769"/>
      <c r="D1769"/>
      <c r="E1769"/>
      <c r="F1769"/>
      <c r="G1769"/>
      <c r="H1769"/>
      <c r="I1769"/>
      <c r="J1769"/>
      <c r="K1769"/>
    </row>
    <row r="1770" spans="1:11" ht="15">
      <c r="A1770"/>
      <c r="B1770"/>
      <c r="C1770"/>
      <c r="D1770"/>
      <c r="E1770"/>
      <c r="F1770"/>
      <c r="G1770"/>
      <c r="H1770"/>
      <c r="I1770"/>
      <c r="J1770"/>
      <c r="K1770"/>
    </row>
    <row r="1771" spans="1:11" ht="15">
      <c r="A1771"/>
      <c r="B1771"/>
      <c r="C1771"/>
      <c r="D1771"/>
      <c r="E1771"/>
      <c r="F1771"/>
      <c r="G1771"/>
      <c r="H1771"/>
      <c r="I1771"/>
      <c r="J1771"/>
      <c r="K1771"/>
    </row>
    <row r="1772" spans="1:11" ht="15">
      <c r="A1772"/>
      <c r="B1772"/>
      <c r="C1772"/>
      <c r="D1772"/>
      <c r="E1772"/>
      <c r="F1772"/>
      <c r="G1772"/>
      <c r="H1772"/>
      <c r="I1772"/>
      <c r="J1772"/>
      <c r="K1772"/>
    </row>
    <row r="1773" spans="1:11" ht="15">
      <c r="A1773"/>
      <c r="B1773"/>
      <c r="C1773"/>
      <c r="D1773"/>
      <c r="E1773"/>
      <c r="F1773"/>
      <c r="G1773"/>
      <c r="H1773"/>
      <c r="I1773"/>
      <c r="J1773"/>
      <c r="K1773"/>
    </row>
    <row r="1774" spans="1:11" ht="15">
      <c r="A1774"/>
      <c r="B1774"/>
      <c r="C1774"/>
      <c r="D1774"/>
      <c r="E1774"/>
      <c r="F1774"/>
      <c r="G1774"/>
      <c r="H1774"/>
      <c r="I1774"/>
      <c r="J1774"/>
      <c r="K1774"/>
    </row>
    <row r="1775" spans="1:11" ht="15">
      <c r="A1775"/>
      <c r="B1775"/>
      <c r="C1775"/>
      <c r="D1775"/>
      <c r="E1775"/>
      <c r="F1775"/>
      <c r="G1775"/>
      <c r="H1775"/>
      <c r="I1775"/>
      <c r="J1775"/>
      <c r="K1775"/>
    </row>
    <row r="1776" spans="1:11" ht="15">
      <c r="A1776"/>
      <c r="B1776"/>
      <c r="C1776"/>
      <c r="D1776"/>
      <c r="E1776"/>
      <c r="F1776"/>
      <c r="G1776"/>
      <c r="H1776"/>
      <c r="I1776"/>
      <c r="J1776"/>
      <c r="K1776"/>
    </row>
    <row r="1777" spans="1:11" ht="15">
      <c r="A1777"/>
      <c r="B1777"/>
      <c r="C1777"/>
      <c r="D1777"/>
      <c r="E1777"/>
      <c r="F1777"/>
      <c r="G1777"/>
      <c r="H1777"/>
      <c r="I1777"/>
      <c r="J1777"/>
      <c r="K1777"/>
    </row>
    <row r="1778" spans="1:11" ht="15">
      <c r="A1778"/>
      <c r="B1778"/>
      <c r="C1778"/>
      <c r="D1778"/>
      <c r="E1778"/>
      <c r="F1778"/>
      <c r="G1778"/>
      <c r="H1778"/>
      <c r="I1778"/>
      <c r="J1778"/>
      <c r="K1778"/>
    </row>
    <row r="1779" spans="1:11" ht="15">
      <c r="A1779"/>
      <c r="B1779"/>
      <c r="C1779"/>
      <c r="D1779"/>
      <c r="E1779"/>
      <c r="F1779"/>
      <c r="G1779"/>
      <c r="H1779"/>
      <c r="I1779"/>
      <c r="J1779"/>
      <c r="K1779"/>
    </row>
    <row r="1780" spans="1:11" ht="15">
      <c r="A1780"/>
      <c r="B1780"/>
      <c r="C1780"/>
      <c r="D1780"/>
      <c r="E1780"/>
      <c r="F1780"/>
      <c r="G1780"/>
      <c r="H1780"/>
      <c r="I1780"/>
      <c r="J1780"/>
      <c r="K1780"/>
    </row>
    <row r="1781" spans="1:11" ht="15">
      <c r="A1781"/>
      <c r="B1781"/>
      <c r="C1781"/>
      <c r="D1781"/>
      <c r="E1781"/>
      <c r="F1781"/>
      <c r="G1781"/>
      <c r="H1781"/>
      <c r="I1781"/>
      <c r="J1781"/>
      <c r="K1781"/>
    </row>
    <row r="1782" spans="1:11" ht="15">
      <c r="A1782"/>
      <c r="B1782"/>
      <c r="C1782"/>
      <c r="D1782"/>
      <c r="E1782"/>
      <c r="F1782"/>
      <c r="G1782"/>
      <c r="H1782"/>
      <c r="I1782"/>
      <c r="J1782"/>
      <c r="K1782"/>
    </row>
    <row r="1783" spans="1:11" ht="15">
      <c r="A1783"/>
      <c r="B1783"/>
      <c r="C1783"/>
      <c r="D1783"/>
      <c r="E1783"/>
      <c r="F1783"/>
      <c r="G1783"/>
      <c r="H1783"/>
      <c r="I1783"/>
      <c r="J1783"/>
      <c r="K1783"/>
    </row>
    <row r="1784" spans="1:11" ht="15">
      <c r="A1784"/>
      <c r="B1784"/>
      <c r="C1784"/>
      <c r="D1784"/>
      <c r="E1784"/>
      <c r="F1784"/>
      <c r="G1784"/>
      <c r="H1784"/>
      <c r="I1784"/>
      <c r="J1784"/>
      <c r="K1784"/>
    </row>
    <row r="1785" spans="1:11" ht="15">
      <c r="A1785"/>
      <c r="B1785"/>
      <c r="C1785"/>
      <c r="D1785"/>
      <c r="E1785"/>
      <c r="F1785"/>
      <c r="G1785"/>
      <c r="H1785"/>
      <c r="I1785"/>
      <c r="J1785"/>
      <c r="K1785"/>
    </row>
    <row r="1786" spans="1:11" ht="15">
      <c r="A1786"/>
      <c r="B1786"/>
      <c r="C1786"/>
      <c r="D1786"/>
      <c r="E1786"/>
      <c r="F1786"/>
      <c r="G1786"/>
      <c r="H1786"/>
      <c r="I1786"/>
      <c r="J1786"/>
      <c r="K1786"/>
    </row>
    <row r="1787" spans="1:11" ht="15">
      <c r="A1787"/>
      <c r="B1787"/>
      <c r="C1787"/>
      <c r="D1787"/>
      <c r="E1787"/>
      <c r="F1787"/>
      <c r="G1787"/>
      <c r="H1787"/>
      <c r="I1787"/>
      <c r="J1787"/>
      <c r="K1787"/>
    </row>
    <row r="1788" spans="1:11" ht="15">
      <c r="A1788"/>
      <c r="B1788"/>
      <c r="C1788"/>
      <c r="D1788"/>
      <c r="E1788"/>
      <c r="F1788"/>
      <c r="G1788"/>
      <c r="H1788"/>
      <c r="I1788"/>
      <c r="J1788"/>
      <c r="K1788"/>
    </row>
    <row r="1789" spans="1:11" ht="15">
      <c r="A1789"/>
      <c r="B1789"/>
      <c r="C1789"/>
      <c r="D1789"/>
      <c r="E1789"/>
      <c r="F1789"/>
      <c r="G1789"/>
      <c r="H1789"/>
      <c r="I1789"/>
      <c r="J1789"/>
      <c r="K1789"/>
    </row>
    <row r="1790" spans="1:11" ht="15">
      <c r="A1790"/>
      <c r="B1790"/>
      <c r="C1790"/>
      <c r="D1790"/>
      <c r="E1790"/>
      <c r="F1790"/>
      <c r="G1790"/>
      <c r="H1790"/>
      <c r="I1790"/>
      <c r="J1790"/>
      <c r="K1790"/>
    </row>
    <row r="1791" spans="1:11" ht="15">
      <c r="A1791"/>
      <c r="B1791"/>
      <c r="C1791"/>
      <c r="D1791"/>
      <c r="E1791"/>
      <c r="F1791"/>
      <c r="G1791"/>
      <c r="H1791"/>
      <c r="I1791"/>
      <c r="J1791"/>
      <c r="K1791"/>
    </row>
    <row r="1792" spans="1:11" ht="15">
      <c r="A1792"/>
      <c r="B1792"/>
      <c r="C1792"/>
      <c r="D1792"/>
      <c r="E1792"/>
      <c r="F1792"/>
      <c r="G1792"/>
      <c r="H1792"/>
      <c r="I1792"/>
      <c r="J1792"/>
      <c r="K1792"/>
    </row>
    <row r="1793" spans="1:11" ht="15">
      <c r="A1793"/>
      <c r="B1793"/>
      <c r="C1793"/>
      <c r="D1793"/>
      <c r="E1793"/>
      <c r="F1793"/>
      <c r="G1793"/>
      <c r="H1793"/>
      <c r="I1793"/>
      <c r="J1793"/>
      <c r="K1793"/>
    </row>
    <row r="1794" spans="1:11" ht="15">
      <c r="A1794"/>
      <c r="B1794"/>
      <c r="C1794"/>
      <c r="D1794"/>
      <c r="E1794"/>
      <c r="F1794"/>
      <c r="G1794"/>
      <c r="H1794"/>
      <c r="I1794"/>
      <c r="J1794"/>
      <c r="K1794"/>
    </row>
    <row r="1795" spans="1:11" ht="15">
      <c r="A1795"/>
      <c r="B1795"/>
      <c r="C1795"/>
      <c r="D1795"/>
      <c r="E1795"/>
      <c r="F1795"/>
      <c r="G1795"/>
      <c r="H1795"/>
      <c r="I1795"/>
      <c r="J1795"/>
      <c r="K1795"/>
    </row>
    <row r="1796" spans="1:11" ht="15">
      <c r="A1796"/>
      <c r="B1796"/>
      <c r="C1796"/>
      <c r="D1796"/>
      <c r="E1796"/>
      <c r="F1796"/>
      <c r="G1796"/>
      <c r="H1796"/>
      <c r="I1796"/>
      <c r="J1796"/>
      <c r="K1796"/>
    </row>
    <row r="1797" spans="1:11" ht="15">
      <c r="A1797"/>
      <c r="B1797"/>
      <c r="C1797"/>
      <c r="D1797"/>
      <c r="E1797"/>
      <c r="F1797"/>
      <c r="G1797"/>
      <c r="H1797"/>
      <c r="I1797"/>
      <c r="J1797"/>
      <c r="K1797"/>
    </row>
    <row r="1798" spans="1:11" ht="15">
      <c r="A1798"/>
      <c r="B1798"/>
      <c r="C1798"/>
      <c r="D1798"/>
      <c r="E1798"/>
      <c r="F1798"/>
      <c r="G1798"/>
      <c r="H1798"/>
      <c r="I1798"/>
      <c r="J1798"/>
      <c r="K1798"/>
    </row>
    <row r="1799" spans="1:11" ht="15">
      <c r="A1799"/>
      <c r="B1799"/>
      <c r="C1799"/>
      <c r="D1799"/>
      <c r="E1799"/>
      <c r="F1799"/>
      <c r="G1799"/>
      <c r="H1799"/>
      <c r="I1799"/>
      <c r="J1799"/>
      <c r="K1799"/>
    </row>
    <row r="1800" spans="1:11" ht="15">
      <c r="A1800"/>
      <c r="B1800"/>
      <c r="C1800"/>
      <c r="D1800"/>
      <c r="E1800"/>
      <c r="F1800"/>
      <c r="G1800"/>
      <c r="H1800"/>
      <c r="I1800"/>
      <c r="J1800"/>
      <c r="K1800"/>
    </row>
    <row r="1801" spans="1:11" ht="15">
      <c r="A1801"/>
      <c r="B1801"/>
      <c r="C1801"/>
      <c r="D1801"/>
      <c r="E1801"/>
      <c r="F1801"/>
      <c r="G1801"/>
      <c r="H1801"/>
      <c r="I1801"/>
      <c r="J1801"/>
      <c r="K1801"/>
    </row>
    <row r="1802" spans="1:11" ht="15">
      <c r="A1802"/>
      <c r="B1802"/>
      <c r="C1802"/>
      <c r="D1802"/>
      <c r="E1802"/>
      <c r="F1802"/>
      <c r="G1802"/>
      <c r="H1802"/>
      <c r="I1802"/>
      <c r="J1802"/>
      <c r="K1802"/>
    </row>
    <row r="1803" spans="1:11" ht="15">
      <c r="A1803"/>
      <c r="B1803"/>
      <c r="C1803"/>
      <c r="D1803"/>
      <c r="E1803"/>
      <c r="F1803"/>
      <c r="G1803"/>
      <c r="H1803"/>
      <c r="I1803"/>
      <c r="J1803"/>
      <c r="K1803"/>
    </row>
    <row r="1804" spans="1:11" ht="15">
      <c r="A1804"/>
      <c r="B1804"/>
      <c r="C1804"/>
      <c r="D1804"/>
      <c r="E1804"/>
      <c r="F1804"/>
      <c r="G1804"/>
      <c r="H1804"/>
      <c r="I1804"/>
      <c r="J1804"/>
      <c r="K1804"/>
    </row>
    <row r="1805" spans="1:11" ht="15">
      <c r="A1805"/>
      <c r="B1805"/>
      <c r="C1805"/>
      <c r="D1805"/>
      <c r="E1805"/>
      <c r="F1805"/>
      <c r="G1805"/>
      <c r="H1805"/>
      <c r="I1805"/>
      <c r="J1805"/>
      <c r="K1805"/>
    </row>
    <row r="1806" spans="1:11" ht="15">
      <c r="A1806"/>
      <c r="B1806"/>
      <c r="C1806"/>
      <c r="D1806"/>
      <c r="E1806"/>
      <c r="F1806"/>
      <c r="G1806"/>
      <c r="H1806"/>
      <c r="I1806"/>
      <c r="J1806"/>
      <c r="K1806"/>
    </row>
    <row r="1807" spans="1:11" ht="15">
      <c r="A1807"/>
      <c r="B1807"/>
      <c r="C1807"/>
      <c r="D1807"/>
      <c r="E1807"/>
      <c r="F1807"/>
      <c r="G1807"/>
      <c r="H1807"/>
      <c r="I1807"/>
      <c r="J1807"/>
      <c r="K1807"/>
    </row>
    <row r="1808" spans="1:11" ht="15">
      <c r="A1808"/>
      <c r="B1808"/>
      <c r="C1808"/>
      <c r="D1808"/>
      <c r="E1808"/>
      <c r="F1808"/>
      <c r="G1808"/>
      <c r="H1808"/>
      <c r="I1808"/>
      <c r="J1808"/>
      <c r="K1808"/>
    </row>
    <row r="1809" spans="1:11" ht="15">
      <c r="A1809"/>
      <c r="B1809"/>
      <c r="C1809"/>
      <c r="D1809"/>
      <c r="E1809"/>
      <c r="F1809"/>
      <c r="G1809"/>
      <c r="H1809"/>
      <c r="I1809"/>
      <c r="J1809"/>
      <c r="K1809"/>
    </row>
    <row r="1810" spans="1:11" ht="15">
      <c r="A1810"/>
      <c r="B1810"/>
      <c r="C1810"/>
      <c r="D1810"/>
      <c r="E1810"/>
      <c r="F1810"/>
      <c r="G1810"/>
      <c r="H1810"/>
      <c r="I1810"/>
      <c r="J1810"/>
      <c r="K1810"/>
    </row>
    <row r="1811" spans="1:11" ht="15">
      <c r="A1811"/>
      <c r="B1811"/>
      <c r="C1811"/>
      <c r="D1811"/>
      <c r="E1811"/>
      <c r="F1811"/>
      <c r="G1811"/>
      <c r="H1811"/>
      <c r="I1811"/>
      <c r="J1811"/>
      <c r="K1811"/>
    </row>
    <row r="1812" spans="1:11" ht="15">
      <c r="A1812"/>
      <c r="B1812"/>
      <c r="C1812"/>
      <c r="D1812"/>
      <c r="E1812"/>
      <c r="F1812"/>
      <c r="G1812"/>
      <c r="H1812"/>
      <c r="I1812"/>
      <c r="J1812"/>
      <c r="K1812"/>
    </row>
    <row r="1813" spans="1:11" ht="15">
      <c r="A1813"/>
      <c r="B1813"/>
      <c r="C1813"/>
      <c r="D1813"/>
      <c r="E1813"/>
      <c r="F1813"/>
      <c r="G1813"/>
      <c r="H1813"/>
      <c r="I1813"/>
      <c r="J1813"/>
      <c r="K1813"/>
    </row>
    <row r="1814" spans="1:11" ht="15">
      <c r="A1814"/>
      <c r="B1814"/>
      <c r="C1814"/>
      <c r="D1814"/>
      <c r="E1814"/>
      <c r="F1814"/>
      <c r="G1814"/>
      <c r="H1814"/>
      <c r="I1814"/>
      <c r="J1814"/>
      <c r="K1814"/>
    </row>
    <row r="1815" spans="1:11" ht="15">
      <c r="A1815"/>
      <c r="B1815"/>
      <c r="C1815"/>
      <c r="D1815"/>
      <c r="E1815"/>
      <c r="F1815"/>
      <c r="G1815"/>
      <c r="H1815"/>
      <c r="I1815"/>
      <c r="J1815"/>
      <c r="K1815"/>
    </row>
    <row r="1816" spans="1:11" ht="15">
      <c r="A1816"/>
      <c r="B1816"/>
      <c r="C1816"/>
      <c r="D1816"/>
      <c r="E1816"/>
      <c r="F1816"/>
      <c r="G1816"/>
      <c r="H1816"/>
      <c r="I1816"/>
      <c r="J1816"/>
      <c r="K1816"/>
    </row>
    <row r="1817" spans="1:11" ht="15">
      <c r="A1817"/>
      <c r="B1817"/>
      <c r="C1817"/>
      <c r="D1817"/>
      <c r="E1817"/>
      <c r="F1817"/>
      <c r="G1817"/>
      <c r="H1817"/>
      <c r="I1817"/>
      <c r="J1817"/>
      <c r="K1817"/>
    </row>
    <row r="1818" spans="1:11" ht="15">
      <c r="A1818"/>
      <c r="B1818"/>
      <c r="C1818"/>
      <c r="D1818"/>
      <c r="E1818"/>
      <c r="F1818"/>
      <c r="G1818"/>
      <c r="H1818"/>
      <c r="I1818"/>
      <c r="J1818"/>
      <c r="K1818"/>
    </row>
    <row r="1819" spans="1:11" ht="15">
      <c r="A1819"/>
      <c r="B1819"/>
      <c r="C1819"/>
      <c r="D1819"/>
      <c r="E1819"/>
      <c r="F1819"/>
      <c r="G1819"/>
      <c r="H1819"/>
      <c r="I1819"/>
      <c r="J1819"/>
      <c r="K1819"/>
    </row>
    <row r="1820" spans="1:11" ht="15">
      <c r="A1820"/>
      <c r="B1820"/>
      <c r="C1820"/>
      <c r="D1820"/>
      <c r="E1820"/>
      <c r="F1820"/>
      <c r="G1820"/>
      <c r="H1820"/>
      <c r="I1820"/>
      <c r="J1820"/>
      <c r="K1820"/>
    </row>
    <row r="1821" spans="1:11" ht="15">
      <c r="A1821"/>
      <c r="B1821"/>
      <c r="C1821"/>
      <c r="D1821"/>
      <c r="E1821"/>
      <c r="F1821"/>
      <c r="G1821"/>
      <c r="H1821"/>
      <c r="I1821"/>
      <c r="J1821"/>
      <c r="K1821"/>
    </row>
    <row r="1822" spans="1:11" ht="15">
      <c r="A1822"/>
      <c r="B1822"/>
      <c r="C1822"/>
      <c r="D1822"/>
      <c r="E1822"/>
      <c r="F1822"/>
      <c r="G1822"/>
      <c r="H1822"/>
      <c r="I1822"/>
      <c r="J1822"/>
      <c r="K1822"/>
    </row>
    <row r="1823" spans="1:11" ht="15">
      <c r="A1823"/>
      <c r="B1823"/>
      <c r="C1823"/>
      <c r="D1823"/>
      <c r="E1823"/>
      <c r="F1823"/>
      <c r="G1823"/>
      <c r="H1823"/>
      <c r="I1823"/>
      <c r="J1823"/>
      <c r="K1823"/>
    </row>
    <row r="1824" spans="1:11" ht="15">
      <c r="A1824"/>
      <c r="B1824"/>
      <c r="C1824"/>
      <c r="D1824"/>
      <c r="E1824"/>
      <c r="F1824"/>
      <c r="G1824"/>
      <c r="H1824"/>
      <c r="I1824"/>
      <c r="J1824"/>
      <c r="K1824"/>
    </row>
    <row r="1825" spans="1:11" ht="15">
      <c r="A1825"/>
      <c r="B1825"/>
      <c r="C1825"/>
      <c r="D1825"/>
      <c r="E1825"/>
      <c r="F1825"/>
      <c r="G1825"/>
      <c r="H1825"/>
      <c r="I1825"/>
      <c r="J1825"/>
      <c r="K1825"/>
    </row>
    <row r="1826" spans="1:11" ht="15">
      <c r="A1826"/>
      <c r="B1826"/>
      <c r="C1826"/>
      <c r="D1826"/>
      <c r="E1826"/>
      <c r="F1826"/>
      <c r="G1826"/>
      <c r="H1826"/>
      <c r="I1826"/>
      <c r="J1826"/>
      <c r="K1826"/>
    </row>
    <row r="1827" spans="1:11" ht="15">
      <c r="A1827"/>
      <c r="B1827"/>
      <c r="C1827"/>
      <c r="D1827"/>
      <c r="E1827"/>
      <c r="F1827"/>
      <c r="G1827"/>
      <c r="H1827"/>
      <c r="I1827"/>
      <c r="J1827"/>
      <c r="K1827"/>
    </row>
    <row r="1828" spans="1:11" ht="15">
      <c r="A1828"/>
      <c r="B1828"/>
      <c r="C1828"/>
      <c r="D1828"/>
      <c r="E1828"/>
      <c r="F1828"/>
      <c r="G1828"/>
      <c r="H1828"/>
      <c r="I1828"/>
      <c r="J1828"/>
      <c r="K1828"/>
    </row>
    <row r="1829" spans="1:11" ht="15">
      <c r="A1829"/>
      <c r="B1829"/>
      <c r="C1829"/>
      <c r="D1829"/>
      <c r="E1829"/>
      <c r="F1829"/>
      <c r="G1829"/>
      <c r="H1829"/>
      <c r="I1829"/>
      <c r="J1829"/>
      <c r="K1829"/>
    </row>
    <row r="1830" spans="1:11" ht="15">
      <c r="A1830"/>
      <c r="B1830"/>
      <c r="C1830"/>
      <c r="D1830"/>
      <c r="E1830"/>
      <c r="F1830"/>
      <c r="G1830"/>
      <c r="H1830"/>
      <c r="I1830"/>
      <c r="J1830"/>
      <c r="K1830"/>
    </row>
    <row r="1831" spans="1:11" ht="15">
      <c r="A1831"/>
      <c r="B1831"/>
      <c r="C1831"/>
      <c r="D1831"/>
      <c r="E1831"/>
      <c r="F1831"/>
      <c r="G1831"/>
      <c r="H1831"/>
      <c r="I1831"/>
      <c r="J1831"/>
      <c r="K1831"/>
    </row>
    <row r="1832" spans="1:11" ht="15">
      <c r="A1832"/>
      <c r="B1832"/>
      <c r="C1832"/>
      <c r="D1832"/>
      <c r="E1832"/>
      <c r="F1832"/>
      <c r="G1832"/>
      <c r="H1832"/>
      <c r="I1832"/>
      <c r="J1832"/>
      <c r="K1832"/>
    </row>
    <row r="1833" spans="1:11" ht="15">
      <c r="A1833"/>
      <c r="B1833"/>
      <c r="C1833"/>
      <c r="D1833"/>
      <c r="E1833"/>
      <c r="F1833"/>
      <c r="G1833"/>
      <c r="H1833"/>
      <c r="I1833"/>
      <c r="J1833"/>
      <c r="K1833"/>
    </row>
    <row r="1834" spans="1:11" ht="15">
      <c r="A1834"/>
      <c r="B1834"/>
      <c r="C1834"/>
      <c r="D1834"/>
      <c r="E1834"/>
      <c r="F1834"/>
      <c r="G1834"/>
      <c r="H1834"/>
      <c r="I1834"/>
      <c r="J1834"/>
      <c r="K1834"/>
    </row>
    <row r="1835" spans="1:11" ht="15">
      <c r="A1835"/>
      <c r="B1835"/>
      <c r="C1835"/>
      <c r="D1835"/>
      <c r="E1835"/>
      <c r="F1835"/>
      <c r="G1835"/>
      <c r="H1835"/>
      <c r="I1835"/>
      <c r="J1835"/>
      <c r="K1835"/>
    </row>
    <row r="1836" spans="1:11" ht="15">
      <c r="A1836"/>
      <c r="B1836"/>
      <c r="C1836"/>
      <c r="D1836"/>
      <c r="E1836"/>
      <c r="F1836"/>
      <c r="G1836"/>
      <c r="H1836"/>
      <c r="I1836"/>
      <c r="J1836"/>
      <c r="K1836"/>
    </row>
    <row r="1837" spans="1:11" ht="15">
      <c r="A1837"/>
      <c r="B1837"/>
      <c r="C1837"/>
      <c r="D1837"/>
      <c r="E1837"/>
      <c r="F1837"/>
      <c r="G1837"/>
      <c r="H1837"/>
      <c r="I1837"/>
      <c r="J1837"/>
      <c r="K1837"/>
    </row>
    <row r="1838" spans="1:11" ht="15">
      <c r="A1838"/>
      <c r="B1838"/>
      <c r="C1838"/>
      <c r="D1838"/>
      <c r="E1838"/>
      <c r="F1838"/>
      <c r="G1838"/>
      <c r="H1838"/>
      <c r="I1838"/>
      <c r="J1838"/>
      <c r="K1838"/>
    </row>
    <row r="1839" spans="1:11" ht="15">
      <c r="A1839"/>
      <c r="B1839"/>
      <c r="C1839"/>
      <c r="D1839"/>
      <c r="E1839"/>
      <c r="F1839"/>
      <c r="G1839"/>
      <c r="H1839"/>
      <c r="I1839"/>
      <c r="J1839"/>
      <c r="K1839"/>
    </row>
    <row r="1840" spans="1:11" ht="15">
      <c r="A1840"/>
      <c r="B1840"/>
      <c r="C1840"/>
      <c r="D1840"/>
      <c r="E1840"/>
      <c r="F1840"/>
      <c r="G1840"/>
      <c r="H1840"/>
      <c r="I1840"/>
      <c r="J1840"/>
      <c r="K1840"/>
    </row>
    <row r="1841" spans="1:11" ht="15">
      <c r="A1841"/>
      <c r="B1841"/>
      <c r="C1841"/>
      <c r="D1841"/>
      <c r="E1841"/>
      <c r="F1841"/>
      <c r="G1841"/>
      <c r="H1841"/>
      <c r="I1841"/>
      <c r="J1841"/>
      <c r="K1841"/>
    </row>
    <row r="1842" spans="1:11" ht="15">
      <c r="A1842"/>
      <c r="B1842"/>
      <c r="C1842"/>
      <c r="D1842"/>
      <c r="E1842"/>
      <c r="F1842"/>
      <c r="G1842"/>
      <c r="H1842"/>
      <c r="I1842"/>
      <c r="J1842"/>
      <c r="K1842"/>
    </row>
    <row r="1843" spans="1:11" ht="15">
      <c r="A1843"/>
      <c r="B1843"/>
      <c r="C1843"/>
      <c r="D1843"/>
      <c r="E1843"/>
      <c r="F1843"/>
      <c r="G1843"/>
      <c r="H1843"/>
      <c r="I1843"/>
      <c r="J1843"/>
      <c r="K1843"/>
    </row>
    <row r="1844" spans="1:11" ht="15">
      <c r="A1844"/>
      <c r="B1844"/>
      <c r="C1844"/>
      <c r="D1844"/>
      <c r="E1844"/>
      <c r="F1844"/>
      <c r="G1844"/>
      <c r="H1844"/>
      <c r="I1844"/>
      <c r="J1844"/>
      <c r="K1844"/>
    </row>
    <row r="1845" spans="1:11" ht="15">
      <c r="A1845"/>
      <c r="B1845"/>
      <c r="C1845"/>
      <c r="D1845"/>
      <c r="E1845"/>
      <c r="F1845"/>
      <c r="G1845"/>
      <c r="H1845"/>
      <c r="I1845"/>
      <c r="J1845"/>
      <c r="K1845"/>
    </row>
    <row r="1846" spans="1:11" ht="15">
      <c r="A1846"/>
      <c r="B1846"/>
      <c r="C1846"/>
      <c r="D1846"/>
      <c r="E1846"/>
      <c r="F1846"/>
      <c r="G1846"/>
      <c r="H1846"/>
      <c r="I1846"/>
      <c r="J1846"/>
      <c r="K1846"/>
    </row>
    <row r="1847" spans="1:11" ht="15">
      <c r="A1847"/>
      <c r="B1847"/>
      <c r="C1847"/>
      <c r="D1847"/>
      <c r="E1847"/>
      <c r="F1847"/>
      <c r="G1847"/>
      <c r="H1847"/>
      <c r="I1847"/>
      <c r="J1847"/>
      <c r="K1847"/>
    </row>
    <row r="1848" spans="1:11" ht="15">
      <c r="A1848"/>
      <c r="B1848"/>
      <c r="C1848"/>
      <c r="D1848"/>
      <c r="E1848"/>
      <c r="F1848"/>
      <c r="G1848"/>
      <c r="H1848"/>
      <c r="I1848"/>
      <c r="J1848"/>
      <c r="K1848"/>
    </row>
    <row r="1849" spans="1:11" ht="15">
      <c r="A1849"/>
      <c r="B1849"/>
      <c r="C1849"/>
      <c r="D1849"/>
      <c r="E1849"/>
      <c r="F1849"/>
      <c r="G1849"/>
      <c r="H1849"/>
      <c r="I1849"/>
      <c r="J1849"/>
      <c r="K1849"/>
    </row>
    <row r="1850" spans="1:11" ht="15">
      <c r="A1850"/>
      <c r="B1850"/>
      <c r="C1850"/>
      <c r="D1850"/>
      <c r="E1850"/>
      <c r="F1850"/>
      <c r="G1850"/>
      <c r="H1850"/>
      <c r="I1850"/>
      <c r="J1850"/>
      <c r="K1850"/>
    </row>
    <row r="1851" spans="1:11" ht="15">
      <c r="A1851"/>
      <c r="B1851"/>
      <c r="C1851"/>
      <c r="D1851"/>
      <c r="E1851"/>
      <c r="F1851"/>
      <c r="G1851"/>
      <c r="H1851"/>
      <c r="I1851"/>
      <c r="J1851"/>
      <c r="K1851"/>
    </row>
    <row r="1852" spans="1:11" ht="15">
      <c r="A1852"/>
      <c r="B1852"/>
      <c r="C1852"/>
      <c r="D1852"/>
      <c r="E1852"/>
      <c r="F1852"/>
      <c r="G1852"/>
      <c r="H1852"/>
      <c r="I1852"/>
      <c r="J1852"/>
      <c r="K1852"/>
    </row>
    <row r="1853" spans="1:11" ht="15">
      <c r="A1853"/>
      <c r="B1853"/>
      <c r="C1853"/>
      <c r="D1853"/>
      <c r="E1853"/>
      <c r="F1853"/>
      <c r="G1853"/>
      <c r="H1853"/>
      <c r="I1853"/>
      <c r="J1853"/>
      <c r="K1853"/>
    </row>
    <row r="1854" spans="1:11" ht="15">
      <c r="A1854"/>
      <c r="B1854"/>
      <c r="C1854"/>
      <c r="D1854"/>
      <c r="E1854"/>
      <c r="F1854"/>
      <c r="G1854"/>
      <c r="H1854"/>
      <c r="I1854"/>
      <c r="J1854"/>
      <c r="K1854"/>
    </row>
    <row r="1855" spans="1:11" ht="15">
      <c r="A1855"/>
      <c r="B1855"/>
      <c r="C1855"/>
      <c r="D1855"/>
      <c r="E1855"/>
      <c r="F1855"/>
      <c r="G1855"/>
      <c r="H1855"/>
      <c r="I1855"/>
      <c r="J1855"/>
      <c r="K1855"/>
    </row>
    <row r="1856" spans="1:11" ht="15">
      <c r="A1856"/>
      <c r="B1856"/>
      <c r="C1856"/>
      <c r="D1856"/>
      <c r="E1856"/>
      <c r="F1856"/>
      <c r="G1856"/>
      <c r="H1856"/>
      <c r="I1856"/>
      <c r="J1856"/>
      <c r="K1856"/>
    </row>
    <row r="1857" spans="1:11" ht="15">
      <c r="A1857"/>
      <c r="B1857"/>
      <c r="C1857"/>
      <c r="D1857"/>
      <c r="E1857"/>
      <c r="F1857"/>
      <c r="G1857"/>
      <c r="H1857"/>
      <c r="I1857"/>
      <c r="J1857"/>
      <c r="K1857"/>
    </row>
    <row r="1858" spans="1:11" ht="15">
      <c r="A1858"/>
      <c r="B1858"/>
      <c r="C1858"/>
      <c r="D1858"/>
      <c r="E1858"/>
      <c r="F1858"/>
      <c r="G1858"/>
      <c r="H1858"/>
      <c r="I1858"/>
      <c r="J1858"/>
      <c r="K1858"/>
    </row>
    <row r="1859" spans="1:11" ht="15">
      <c r="A1859"/>
      <c r="B1859"/>
      <c r="C1859"/>
      <c r="D1859"/>
      <c r="E1859"/>
      <c r="F1859"/>
      <c r="G1859"/>
      <c r="H1859"/>
      <c r="I1859"/>
      <c r="J1859"/>
      <c r="K1859"/>
    </row>
    <row r="1860" spans="1:11" ht="15">
      <c r="A1860"/>
      <c r="B1860"/>
      <c r="C1860"/>
      <c r="D1860"/>
      <c r="E1860"/>
      <c r="F1860"/>
      <c r="G1860"/>
      <c r="H1860"/>
      <c r="I1860"/>
      <c r="J1860"/>
      <c r="K1860"/>
    </row>
    <row r="1861" spans="1:11" ht="15">
      <c r="A1861"/>
      <c r="B1861"/>
      <c r="C1861"/>
      <c r="D1861"/>
      <c r="E1861"/>
      <c r="F1861"/>
      <c r="G1861"/>
      <c r="H1861"/>
      <c r="I1861"/>
      <c r="J1861"/>
      <c r="K1861"/>
    </row>
    <row r="1862" spans="1:11" ht="15">
      <c r="A1862"/>
      <c r="B1862"/>
      <c r="C1862"/>
      <c r="D1862"/>
      <c r="E1862"/>
      <c r="F1862"/>
      <c r="G1862"/>
      <c r="H1862"/>
      <c r="I1862"/>
      <c r="J1862"/>
      <c r="K1862"/>
    </row>
    <row r="1863" spans="1:11" ht="15">
      <c r="A1863"/>
      <c r="B1863"/>
      <c r="C1863"/>
      <c r="D1863"/>
      <c r="E1863"/>
      <c r="F1863"/>
      <c r="G1863"/>
      <c r="H1863"/>
      <c r="I1863"/>
      <c r="J1863"/>
      <c r="K1863"/>
    </row>
    <row r="1864" spans="1:11" ht="15">
      <c r="A1864"/>
      <c r="B1864"/>
      <c r="C1864"/>
      <c r="D1864"/>
      <c r="E1864"/>
      <c r="F1864"/>
      <c r="G1864"/>
      <c r="H1864"/>
      <c r="I1864"/>
      <c r="J1864"/>
      <c r="K1864"/>
    </row>
    <row r="1865" spans="1:11" ht="15">
      <c r="A1865"/>
      <c r="B1865"/>
      <c r="C1865"/>
      <c r="D1865"/>
      <c r="E1865"/>
      <c r="F1865"/>
      <c r="G1865"/>
      <c r="H1865"/>
      <c r="I1865"/>
      <c r="J1865"/>
      <c r="K1865"/>
    </row>
    <row r="1866" spans="1:11" ht="15">
      <c r="A1866"/>
      <c r="B1866"/>
      <c r="C1866"/>
      <c r="D1866"/>
      <c r="E1866"/>
      <c r="F1866"/>
      <c r="G1866"/>
      <c r="H1866"/>
      <c r="I1866"/>
      <c r="J1866"/>
      <c r="K1866"/>
    </row>
    <row r="1867" spans="1:11" ht="15">
      <c r="A1867"/>
      <c r="B1867"/>
      <c r="C1867"/>
      <c r="D1867"/>
      <c r="E1867"/>
      <c r="F1867"/>
      <c r="G1867"/>
      <c r="H1867"/>
      <c r="I1867"/>
      <c r="J1867"/>
      <c r="K1867"/>
    </row>
    <row r="1868" spans="1:11" ht="15">
      <c r="A1868"/>
      <c r="B1868"/>
      <c r="C1868"/>
      <c r="D1868"/>
      <c r="E1868"/>
      <c r="F1868"/>
      <c r="G1868"/>
      <c r="H1868"/>
      <c r="I1868"/>
      <c r="J1868"/>
      <c r="K1868"/>
    </row>
    <row r="1869" spans="1:11" ht="15">
      <c r="A1869"/>
      <c r="B1869"/>
      <c r="C1869"/>
      <c r="D1869"/>
      <c r="E1869"/>
      <c r="F1869"/>
      <c r="G1869"/>
      <c r="H1869"/>
      <c r="I1869"/>
      <c r="J1869"/>
      <c r="K1869"/>
    </row>
    <row r="1870" spans="1:11" ht="15">
      <c r="A1870"/>
      <c r="B1870"/>
      <c r="C1870"/>
      <c r="D1870"/>
      <c r="E1870"/>
      <c r="F1870"/>
      <c r="G1870"/>
      <c r="H1870"/>
      <c r="I1870"/>
      <c r="J1870"/>
      <c r="K1870"/>
    </row>
    <row r="1871" spans="1:11" ht="15">
      <c r="A1871"/>
      <c r="B1871"/>
      <c r="C1871"/>
      <c r="D1871"/>
      <c r="E1871"/>
      <c r="F1871"/>
      <c r="G1871"/>
      <c r="H1871"/>
      <c r="I1871"/>
      <c r="J1871"/>
      <c r="K1871"/>
    </row>
    <row r="1872" spans="1:11" ht="15">
      <c r="A1872"/>
      <c r="B1872"/>
      <c r="C1872"/>
      <c r="D1872"/>
      <c r="E1872"/>
      <c r="F1872"/>
      <c r="G1872"/>
      <c r="H1872"/>
      <c r="I1872"/>
      <c r="J1872"/>
      <c r="K1872"/>
    </row>
    <row r="1873" spans="1:11" ht="15">
      <c r="A1873"/>
      <c r="B1873"/>
      <c r="C1873"/>
      <c r="D1873"/>
      <c r="E1873"/>
      <c r="F1873"/>
      <c r="G1873"/>
      <c r="H1873"/>
      <c r="I1873"/>
      <c r="J1873"/>
      <c r="K1873"/>
    </row>
    <row r="1874" spans="1:11" ht="15">
      <c r="A1874"/>
      <c r="B1874"/>
      <c r="C1874"/>
      <c r="D1874"/>
      <c r="E1874"/>
      <c r="F1874"/>
      <c r="G1874"/>
      <c r="H1874"/>
      <c r="I1874"/>
      <c r="J1874"/>
      <c r="K1874"/>
    </row>
    <row r="1875" spans="1:11" ht="15">
      <c r="A1875"/>
      <c r="B1875"/>
      <c r="C1875"/>
      <c r="D1875"/>
      <c r="E1875"/>
      <c r="F1875"/>
      <c r="G1875"/>
      <c r="H1875"/>
      <c r="I1875"/>
      <c r="J1875"/>
      <c r="K1875"/>
    </row>
    <row r="1876" spans="1:11" ht="15">
      <c r="A1876"/>
      <c r="B1876"/>
      <c r="C1876"/>
      <c r="D1876"/>
      <c r="E1876"/>
      <c r="F1876"/>
      <c r="G1876"/>
      <c r="H1876"/>
      <c r="I1876"/>
      <c r="J1876"/>
      <c r="K1876"/>
    </row>
    <row r="1877" spans="1:11" ht="15">
      <c r="A1877"/>
      <c r="B1877"/>
      <c r="C1877"/>
      <c r="D1877"/>
      <c r="E1877"/>
      <c r="F1877"/>
      <c r="G1877"/>
      <c r="H1877"/>
      <c r="I1877"/>
      <c r="J1877"/>
      <c r="K1877"/>
    </row>
    <row r="1878" spans="1:11" ht="15">
      <c r="A1878"/>
      <c r="B1878"/>
      <c r="C1878"/>
      <c r="D1878"/>
      <c r="E1878"/>
      <c r="F1878"/>
      <c r="G1878"/>
      <c r="H1878"/>
      <c r="I1878"/>
      <c r="J1878"/>
      <c r="K1878"/>
    </row>
    <row r="1879" spans="1:11" ht="15">
      <c r="A1879"/>
      <c r="B1879"/>
      <c r="C1879"/>
      <c r="D1879"/>
      <c r="E1879"/>
      <c r="F1879"/>
      <c r="G1879"/>
      <c r="H1879"/>
      <c r="I1879"/>
      <c r="J1879"/>
      <c r="K1879"/>
    </row>
    <row r="1880" spans="1:11" ht="15">
      <c r="A1880"/>
      <c r="B1880"/>
      <c r="C1880"/>
      <c r="D1880"/>
      <c r="E1880"/>
      <c r="F1880"/>
      <c r="G1880"/>
      <c r="H1880"/>
      <c r="I1880"/>
      <c r="J1880"/>
      <c r="K1880"/>
    </row>
    <row r="1881" spans="1:11" ht="15">
      <c r="A1881"/>
      <c r="B1881"/>
      <c r="C1881"/>
      <c r="D1881"/>
      <c r="E1881"/>
      <c r="F1881"/>
      <c r="G1881"/>
      <c r="H1881"/>
      <c r="I1881"/>
      <c r="J1881"/>
      <c r="K1881"/>
    </row>
    <row r="1882" spans="1:11" ht="15">
      <c r="A1882"/>
      <c r="B1882"/>
      <c r="C1882"/>
      <c r="D1882"/>
      <c r="E1882"/>
      <c r="F1882"/>
      <c r="G1882"/>
      <c r="H1882"/>
      <c r="I1882"/>
      <c r="J1882"/>
      <c r="K1882"/>
    </row>
    <row r="1883" spans="1:11" ht="15">
      <c r="A1883"/>
      <c r="B1883"/>
      <c r="C1883"/>
      <c r="D1883"/>
      <c r="E1883"/>
      <c r="F1883"/>
      <c r="G1883"/>
      <c r="H1883"/>
      <c r="I1883"/>
      <c r="J1883"/>
      <c r="K1883"/>
    </row>
    <row r="1884" spans="1:11" ht="15">
      <c r="A1884"/>
      <c r="B1884"/>
      <c r="C1884"/>
      <c r="D1884"/>
      <c r="E1884"/>
      <c r="F1884"/>
      <c r="G1884"/>
      <c r="H1884"/>
      <c r="I1884"/>
      <c r="J1884"/>
      <c r="K1884"/>
    </row>
    <row r="1885" spans="1:11" ht="15">
      <c r="A1885"/>
      <c r="B1885"/>
      <c r="C1885"/>
      <c r="D1885"/>
      <c r="E1885"/>
      <c r="F1885"/>
      <c r="G1885"/>
      <c r="H1885"/>
      <c r="I1885"/>
      <c r="J1885"/>
      <c r="K1885"/>
    </row>
    <row r="1886" spans="1:11" ht="15">
      <c r="A1886"/>
      <c r="B1886"/>
      <c r="C1886"/>
      <c r="D1886"/>
      <c r="E1886"/>
      <c r="F1886"/>
      <c r="G1886"/>
      <c r="H1886"/>
      <c r="I1886"/>
      <c r="J1886"/>
      <c r="K1886"/>
    </row>
    <row r="1887" spans="1:11" ht="15">
      <c r="A1887"/>
      <c r="B1887"/>
      <c r="C1887"/>
      <c r="D1887"/>
      <c r="E1887"/>
      <c r="F1887"/>
      <c r="G1887"/>
      <c r="H1887"/>
      <c r="I1887"/>
      <c r="J1887"/>
      <c r="K1887"/>
    </row>
    <row r="1888" spans="1:11" ht="15">
      <c r="A1888"/>
      <c r="B1888"/>
      <c r="C1888"/>
      <c r="D1888"/>
      <c r="E1888"/>
      <c r="F1888"/>
      <c r="G1888"/>
      <c r="H1888"/>
      <c r="I1888"/>
      <c r="J1888"/>
      <c r="K1888"/>
    </row>
    <row r="1889" spans="1:11" ht="15">
      <c r="A1889"/>
      <c r="B1889"/>
      <c r="C1889"/>
      <c r="D1889"/>
      <c r="E1889"/>
      <c r="F1889"/>
      <c r="G1889"/>
      <c r="H1889"/>
      <c r="I1889"/>
      <c r="J1889"/>
      <c r="K1889"/>
    </row>
    <row r="1890" spans="1:11" ht="15">
      <c r="A1890"/>
      <c r="B1890"/>
      <c r="C1890"/>
      <c r="D1890"/>
      <c r="E1890"/>
      <c r="F1890"/>
      <c r="G1890"/>
      <c r="H1890"/>
      <c r="I1890"/>
      <c r="J1890"/>
      <c r="K1890"/>
    </row>
    <row r="1891" spans="1:11" ht="15">
      <c r="A1891"/>
      <c r="B1891"/>
      <c r="C1891"/>
      <c r="D1891"/>
      <c r="E1891"/>
      <c r="F1891"/>
      <c r="G1891"/>
      <c r="H1891"/>
      <c r="I1891"/>
      <c r="J1891"/>
      <c r="K1891"/>
    </row>
    <row r="1892" spans="1:11" ht="15">
      <c r="A1892"/>
      <c r="B1892"/>
      <c r="C1892"/>
      <c r="D1892"/>
      <c r="E1892"/>
      <c r="F1892"/>
      <c r="G1892"/>
      <c r="H1892"/>
      <c r="I1892"/>
      <c r="J1892"/>
      <c r="K1892"/>
    </row>
    <row r="1893" spans="1:11" ht="15">
      <c r="A1893"/>
      <c r="B1893"/>
      <c r="C1893"/>
      <c r="D1893"/>
      <c r="E1893"/>
      <c r="F1893"/>
      <c r="G1893"/>
      <c r="H1893"/>
      <c r="I1893"/>
      <c r="J1893"/>
      <c r="K1893"/>
    </row>
    <row r="1894" spans="1:11" ht="15">
      <c r="A1894"/>
      <c r="B1894"/>
      <c r="C1894"/>
      <c r="D1894"/>
      <c r="E1894"/>
      <c r="F1894"/>
      <c r="G1894"/>
      <c r="H1894"/>
      <c r="I1894"/>
      <c r="J1894"/>
      <c r="K1894"/>
    </row>
    <row r="1895" spans="1:11" ht="15">
      <c r="A1895"/>
      <c r="B1895"/>
      <c r="C1895"/>
      <c r="D1895"/>
      <c r="E1895"/>
      <c r="F1895"/>
      <c r="G1895"/>
      <c r="H1895"/>
      <c r="I1895"/>
      <c r="J1895"/>
      <c r="K1895"/>
    </row>
    <row r="1896" spans="1:11" ht="15">
      <c r="A1896"/>
      <c r="B1896"/>
      <c r="C1896"/>
      <c r="D1896"/>
      <c r="E1896"/>
      <c r="F1896"/>
      <c r="G1896"/>
      <c r="H1896"/>
      <c r="I1896"/>
      <c r="J1896"/>
      <c r="K1896"/>
    </row>
    <row r="1897" spans="1:11" ht="15">
      <c r="A1897"/>
      <c r="B1897"/>
      <c r="C1897"/>
      <c r="D1897"/>
      <c r="E1897"/>
      <c r="F1897"/>
      <c r="G1897"/>
      <c r="H1897"/>
      <c r="I1897"/>
      <c r="J1897"/>
      <c r="K1897"/>
    </row>
    <row r="1898" spans="1:11" ht="15">
      <c r="A1898"/>
      <c r="B1898"/>
      <c r="C1898"/>
      <c r="D1898"/>
      <c r="E1898"/>
      <c r="F1898"/>
      <c r="G1898"/>
      <c r="H1898"/>
      <c r="I1898"/>
      <c r="J1898"/>
      <c r="K1898"/>
    </row>
    <row r="1899" spans="1:11" ht="15">
      <c r="A1899"/>
      <c r="B1899"/>
      <c r="C1899"/>
      <c r="D1899"/>
      <c r="E1899"/>
      <c r="F1899"/>
      <c r="G1899"/>
      <c r="H1899"/>
      <c r="I1899"/>
      <c r="J1899"/>
      <c r="K1899"/>
    </row>
    <row r="1900" spans="1:11" ht="15">
      <c r="A1900"/>
      <c r="B1900"/>
      <c r="C1900"/>
      <c r="D1900"/>
      <c r="E1900"/>
      <c r="F1900"/>
      <c r="G1900"/>
      <c r="H1900"/>
      <c r="I1900"/>
      <c r="J1900"/>
      <c r="K1900"/>
    </row>
    <row r="1901" spans="1:11" ht="15">
      <c r="A1901"/>
      <c r="B1901"/>
      <c r="C1901"/>
      <c r="D1901"/>
      <c r="E1901"/>
      <c r="F1901"/>
      <c r="G1901"/>
      <c r="H1901"/>
      <c r="I1901"/>
      <c r="J1901"/>
      <c r="K1901"/>
    </row>
    <row r="1902" spans="1:11" ht="15">
      <c r="A1902"/>
      <c r="B1902"/>
      <c r="C1902"/>
      <c r="D1902"/>
      <c r="E1902"/>
      <c r="F1902"/>
      <c r="G1902"/>
      <c r="H1902"/>
      <c r="I1902"/>
      <c r="J1902"/>
      <c r="K1902"/>
    </row>
    <row r="1903" spans="1:11" ht="15">
      <c r="A1903"/>
      <c r="B1903"/>
      <c r="C1903"/>
      <c r="D1903"/>
      <c r="E1903"/>
      <c r="F1903"/>
      <c r="G1903"/>
      <c r="H1903"/>
      <c r="I1903"/>
      <c r="J1903"/>
      <c r="K1903"/>
    </row>
    <row r="1904" spans="1:11" ht="15">
      <c r="A1904"/>
      <c r="B1904"/>
      <c r="C1904"/>
      <c r="D1904"/>
      <c r="E1904"/>
      <c r="F1904"/>
      <c r="G1904"/>
      <c r="H1904"/>
      <c r="I1904"/>
      <c r="J1904"/>
      <c r="K1904"/>
    </row>
    <row r="1905" spans="1:11" ht="15">
      <c r="A1905"/>
      <c r="B1905"/>
      <c r="C1905"/>
      <c r="D1905"/>
      <c r="E1905"/>
      <c r="F1905"/>
      <c r="G1905"/>
      <c r="H1905"/>
      <c r="I1905"/>
      <c r="J1905"/>
      <c r="K1905"/>
    </row>
    <row r="1906" spans="1:11" ht="15">
      <c r="A1906"/>
      <c r="B1906"/>
      <c r="C1906"/>
      <c r="D1906"/>
      <c r="E1906"/>
      <c r="F1906"/>
      <c r="G1906"/>
      <c r="H1906"/>
      <c r="I1906"/>
      <c r="J1906"/>
      <c r="K1906"/>
    </row>
    <row r="1907" spans="1:11" ht="15">
      <c r="A1907"/>
      <c r="B1907"/>
      <c r="C1907"/>
      <c r="D1907"/>
      <c r="E1907"/>
      <c r="F1907"/>
      <c r="G1907"/>
      <c r="H1907"/>
      <c r="I1907"/>
      <c r="J1907"/>
      <c r="K1907"/>
    </row>
    <row r="1908" spans="1:11" ht="15">
      <c r="A1908"/>
      <c r="B1908"/>
      <c r="C1908"/>
      <c r="D1908"/>
      <c r="E1908"/>
      <c r="F1908"/>
      <c r="G1908"/>
      <c r="H1908"/>
      <c r="I1908"/>
      <c r="J1908"/>
      <c r="K1908"/>
    </row>
    <row r="1909" spans="1:11" ht="15">
      <c r="A1909"/>
      <c r="B1909"/>
      <c r="C1909"/>
      <c r="D1909"/>
      <c r="E1909"/>
      <c r="F1909"/>
      <c r="G1909"/>
      <c r="H1909"/>
      <c r="I1909"/>
      <c r="J1909"/>
      <c r="K1909"/>
    </row>
    <row r="1910" spans="1:11" ht="15">
      <c r="A1910"/>
      <c r="B1910"/>
      <c r="C1910"/>
      <c r="D1910"/>
      <c r="E1910"/>
      <c r="F1910"/>
      <c r="G1910"/>
      <c r="H1910"/>
      <c r="I1910"/>
      <c r="J1910"/>
      <c r="K1910"/>
    </row>
    <row r="1911" spans="1:11" ht="15">
      <c r="A1911"/>
      <c r="B1911"/>
      <c r="C1911"/>
      <c r="D1911"/>
      <c r="E1911"/>
      <c r="F1911"/>
      <c r="G1911"/>
      <c r="H1911"/>
      <c r="I1911"/>
      <c r="J1911"/>
      <c r="K1911"/>
    </row>
    <row r="1912" spans="1:11" ht="15">
      <c r="A1912"/>
      <c r="B1912"/>
      <c r="C1912"/>
      <c r="D1912"/>
      <c r="E1912"/>
      <c r="F1912"/>
      <c r="G1912"/>
      <c r="H1912"/>
      <c r="I1912"/>
      <c r="J1912"/>
      <c r="K1912"/>
    </row>
    <row r="1913" spans="1:11" ht="15">
      <c r="A1913"/>
      <c r="B1913"/>
      <c r="C1913"/>
      <c r="D1913"/>
      <c r="E1913"/>
      <c r="F1913"/>
      <c r="G1913"/>
      <c r="H1913"/>
      <c r="I1913"/>
      <c r="J1913"/>
      <c r="K1913"/>
    </row>
    <row r="1914" spans="1:11" ht="15">
      <c r="A1914"/>
      <c r="B1914"/>
      <c r="C1914"/>
      <c r="D1914"/>
      <c r="E1914"/>
      <c r="F1914"/>
      <c r="G1914"/>
      <c r="H1914"/>
      <c r="I1914"/>
      <c r="J1914"/>
      <c r="K1914"/>
    </row>
    <row r="1915" spans="1:11" ht="15">
      <c r="A1915"/>
      <c r="B1915"/>
      <c r="C1915"/>
      <c r="D1915"/>
      <c r="E1915"/>
      <c r="F1915"/>
      <c r="G1915"/>
      <c r="H1915"/>
      <c r="I1915"/>
      <c r="J1915"/>
      <c r="K1915"/>
    </row>
    <row r="1916" spans="1:11" ht="15">
      <c r="A1916"/>
      <c r="B1916"/>
      <c r="C1916"/>
      <c r="D1916"/>
      <c r="E1916"/>
      <c r="F1916"/>
      <c r="G1916"/>
      <c r="H1916"/>
      <c r="I1916"/>
      <c r="J1916"/>
      <c r="K1916"/>
    </row>
    <row r="1917" spans="1:11" ht="15">
      <c r="A1917"/>
      <c r="B1917"/>
      <c r="C1917"/>
      <c r="D1917"/>
      <c r="E1917"/>
      <c r="F1917"/>
      <c r="G1917"/>
      <c r="H1917"/>
      <c r="I1917"/>
      <c r="J1917"/>
      <c r="K1917"/>
    </row>
    <row r="1918" spans="1:11" ht="15">
      <c r="A1918"/>
      <c r="B1918"/>
      <c r="C1918"/>
      <c r="D1918"/>
      <c r="E1918"/>
      <c r="F1918"/>
      <c r="G1918"/>
      <c r="H1918"/>
      <c r="I1918"/>
      <c r="J1918"/>
      <c r="K1918"/>
    </row>
    <row r="1919" spans="1:11" ht="15">
      <c r="A1919"/>
      <c r="B1919"/>
      <c r="C1919"/>
      <c r="D1919"/>
      <c r="E1919"/>
      <c r="F1919"/>
      <c r="G1919"/>
      <c r="H1919"/>
      <c r="I1919"/>
      <c r="J1919"/>
      <c r="K1919"/>
    </row>
    <row r="1920" spans="1:11" ht="15">
      <c r="A1920"/>
      <c r="B1920"/>
      <c r="C1920"/>
      <c r="D1920"/>
      <c r="E1920"/>
      <c r="F1920"/>
      <c r="G1920"/>
      <c r="H1920"/>
      <c r="I1920"/>
      <c r="J1920"/>
      <c r="K1920"/>
    </row>
    <row r="1921" spans="1:11" ht="15">
      <c r="A1921"/>
      <c r="B1921"/>
      <c r="C1921"/>
      <c r="D1921"/>
      <c r="E1921"/>
      <c r="F1921"/>
      <c r="G1921"/>
      <c r="H1921"/>
      <c r="I1921"/>
      <c r="J1921"/>
      <c r="K1921"/>
    </row>
    <row r="1922" spans="1:11" ht="15">
      <c r="A1922"/>
      <c r="B1922"/>
      <c r="C1922"/>
      <c r="D1922"/>
      <c r="E1922"/>
      <c r="F1922"/>
      <c r="G1922"/>
      <c r="H1922"/>
      <c r="I1922"/>
      <c r="J1922"/>
      <c r="K1922"/>
    </row>
    <row r="1923" spans="1:11" ht="15">
      <c r="A1923"/>
      <c r="B1923"/>
      <c r="C1923"/>
      <c r="D1923"/>
      <c r="E1923"/>
      <c r="F1923"/>
      <c r="G1923"/>
      <c r="H1923"/>
      <c r="I1923"/>
      <c r="J1923"/>
      <c r="K1923"/>
    </row>
    <row r="1924" spans="1:11" ht="15">
      <c r="A1924"/>
      <c r="B1924"/>
      <c r="C1924"/>
      <c r="D1924"/>
      <c r="E1924"/>
      <c r="F1924"/>
      <c r="G1924"/>
      <c r="H1924"/>
      <c r="I1924"/>
      <c r="J1924"/>
      <c r="K1924"/>
    </row>
    <row r="1925" spans="1:11" ht="15">
      <c r="A1925"/>
      <c r="B1925"/>
      <c r="C1925"/>
      <c r="D1925"/>
      <c r="E1925"/>
      <c r="F1925"/>
      <c r="G1925"/>
      <c r="H1925"/>
      <c r="I1925"/>
      <c r="J1925"/>
      <c r="K1925"/>
    </row>
    <row r="1926" spans="1:11" ht="15">
      <c r="A1926"/>
      <c r="B1926"/>
      <c r="C1926"/>
      <c r="D1926"/>
      <c r="E1926"/>
      <c r="F1926"/>
      <c r="G1926"/>
      <c r="H1926"/>
      <c r="I1926"/>
      <c r="J1926"/>
      <c r="K1926"/>
    </row>
    <row r="1927" spans="1:11" ht="15">
      <c r="A1927"/>
      <c r="B1927"/>
      <c r="C1927"/>
      <c r="D1927"/>
      <c r="E1927"/>
      <c r="F1927"/>
      <c r="G1927"/>
      <c r="H1927"/>
      <c r="I1927"/>
      <c r="J1927"/>
      <c r="K1927"/>
    </row>
    <row r="1928" spans="1:11" ht="15">
      <c r="A1928"/>
      <c r="B1928"/>
      <c r="C1928"/>
      <c r="D1928"/>
      <c r="E1928"/>
      <c r="F1928"/>
      <c r="G1928"/>
      <c r="H1928"/>
      <c r="I1928"/>
      <c r="J1928"/>
      <c r="K1928"/>
    </row>
    <row r="1929" spans="1:11" ht="15">
      <c r="A1929"/>
      <c r="B1929"/>
      <c r="C1929"/>
      <c r="D1929"/>
      <c r="E1929"/>
      <c r="F1929"/>
      <c r="G1929"/>
      <c r="H1929"/>
      <c r="I1929"/>
      <c r="J1929"/>
      <c r="K1929"/>
    </row>
    <row r="1930" spans="1:11" ht="15">
      <c r="A1930"/>
      <c r="B1930"/>
      <c r="C1930"/>
      <c r="D1930"/>
      <c r="E1930"/>
      <c r="F1930"/>
      <c r="G1930"/>
      <c r="H1930"/>
      <c r="I1930"/>
      <c r="J1930"/>
      <c r="K1930"/>
    </row>
    <row r="1931" spans="1:11" ht="15">
      <c r="A1931"/>
      <c r="B1931"/>
      <c r="C1931"/>
      <c r="D1931"/>
      <c r="E1931"/>
      <c r="F1931"/>
      <c r="G1931"/>
      <c r="H1931"/>
      <c r="I1931"/>
      <c r="J1931"/>
      <c r="K1931"/>
    </row>
    <row r="1932" spans="1:11" ht="15">
      <c r="A1932"/>
      <c r="B1932"/>
      <c r="C1932"/>
      <c r="D1932"/>
      <c r="E1932"/>
      <c r="F1932"/>
      <c r="G1932"/>
      <c r="H1932"/>
      <c r="I1932"/>
      <c r="J1932"/>
      <c r="K1932"/>
    </row>
    <row r="1933" spans="1:11" ht="15">
      <c r="A1933"/>
      <c r="B1933"/>
      <c r="C1933"/>
      <c r="D1933"/>
      <c r="E1933"/>
      <c r="F1933"/>
      <c r="G1933"/>
      <c r="H1933"/>
      <c r="I1933"/>
      <c r="J1933"/>
      <c r="K1933"/>
    </row>
    <row r="1934" spans="1:11" ht="15">
      <c r="A1934"/>
      <c r="B1934"/>
      <c r="C1934"/>
      <c r="D1934"/>
      <c r="E1934"/>
      <c r="F1934"/>
      <c r="G1934"/>
      <c r="H1934"/>
      <c r="I1934"/>
      <c r="J1934"/>
      <c r="K1934"/>
    </row>
    <row r="1935" spans="1:11" ht="15">
      <c r="A1935"/>
      <c r="B1935"/>
      <c r="C1935"/>
      <c r="D1935"/>
      <c r="E1935"/>
      <c r="F1935"/>
      <c r="G1935"/>
      <c r="H1935"/>
      <c r="I1935"/>
      <c r="J1935"/>
      <c r="K1935"/>
    </row>
    <row r="1936" spans="1:11" ht="15">
      <c r="A1936"/>
      <c r="B1936"/>
      <c r="C1936"/>
      <c r="D1936"/>
      <c r="E1936"/>
      <c r="F1936"/>
      <c r="G1936"/>
      <c r="H1936"/>
      <c r="I1936"/>
      <c r="J1936"/>
      <c r="K1936"/>
    </row>
    <row r="1937" spans="1:11" ht="15">
      <c r="A1937"/>
      <c r="B1937"/>
      <c r="C1937"/>
      <c r="D1937"/>
      <c r="E1937"/>
      <c r="F1937"/>
      <c r="G1937"/>
      <c r="H1937"/>
      <c r="I1937"/>
      <c r="J1937"/>
      <c r="K1937"/>
    </row>
    <row r="1938" spans="1:11" ht="15">
      <c r="A1938"/>
      <c r="B1938"/>
      <c r="C1938"/>
      <c r="D1938"/>
      <c r="E1938"/>
      <c r="F1938"/>
      <c r="G1938"/>
      <c r="H1938"/>
      <c r="I1938"/>
      <c r="J1938"/>
      <c r="K1938"/>
    </row>
    <row r="1939" spans="1:11" ht="15">
      <c r="A1939"/>
      <c r="B1939"/>
      <c r="C1939"/>
      <c r="D1939"/>
      <c r="E1939"/>
      <c r="F1939"/>
      <c r="G1939"/>
      <c r="H1939"/>
      <c r="I1939"/>
      <c r="J1939"/>
      <c r="K1939"/>
    </row>
    <row r="1940" spans="1:11" ht="15">
      <c r="A1940"/>
      <c r="B1940"/>
      <c r="C1940"/>
      <c r="D1940"/>
      <c r="E1940"/>
      <c r="F1940"/>
      <c r="G1940"/>
      <c r="H1940"/>
      <c r="I1940"/>
      <c r="J1940"/>
      <c r="K1940"/>
    </row>
    <row r="1941" spans="1:11" ht="15">
      <c r="A1941"/>
      <c r="B1941"/>
      <c r="C1941"/>
      <c r="D1941"/>
      <c r="E1941"/>
      <c r="F1941"/>
      <c r="G1941"/>
      <c r="H1941"/>
      <c r="I1941"/>
      <c r="J1941"/>
      <c r="K1941"/>
    </row>
    <row r="1942" spans="1:11" ht="15">
      <c r="A1942"/>
      <c r="B1942"/>
      <c r="C1942"/>
      <c r="D1942"/>
      <c r="E1942"/>
      <c r="F1942"/>
      <c r="G1942"/>
      <c r="H1942"/>
      <c r="I1942"/>
      <c r="J1942"/>
      <c r="K1942"/>
    </row>
    <row r="1943" spans="1:11" ht="15">
      <c r="A1943"/>
      <c r="B1943"/>
      <c r="C1943"/>
      <c r="D1943"/>
      <c r="E1943"/>
      <c r="F1943"/>
      <c r="G1943"/>
      <c r="H1943"/>
      <c r="I1943"/>
      <c r="J1943"/>
      <c r="K1943"/>
    </row>
    <row r="1944" spans="1:11" ht="15">
      <c r="A1944"/>
      <c r="B1944"/>
      <c r="C1944"/>
      <c r="D1944"/>
      <c r="E1944"/>
      <c r="F1944"/>
      <c r="G1944"/>
      <c r="H1944"/>
      <c r="I1944"/>
      <c r="J1944"/>
      <c r="K1944"/>
    </row>
    <row r="1945" spans="1:11" ht="15">
      <c r="A1945"/>
      <c r="B1945"/>
      <c r="C1945"/>
      <c r="D1945"/>
      <c r="E1945"/>
      <c r="F1945"/>
      <c r="G1945"/>
      <c r="H1945"/>
      <c r="I1945"/>
      <c r="J1945"/>
      <c r="K1945"/>
    </row>
    <row r="1946" spans="1:11" ht="15">
      <c r="A1946"/>
      <c r="B1946"/>
      <c r="C1946"/>
      <c r="D1946"/>
      <c r="E1946"/>
      <c r="F1946"/>
      <c r="G1946"/>
      <c r="H1946"/>
      <c r="I1946"/>
      <c r="J1946"/>
      <c r="K1946"/>
    </row>
    <row r="1947" spans="1:11" ht="15">
      <c r="A1947"/>
      <c r="B1947"/>
      <c r="C1947"/>
      <c r="D1947"/>
      <c r="E1947"/>
      <c r="F1947"/>
      <c r="G1947"/>
      <c r="H1947"/>
      <c r="I1947"/>
      <c r="J1947"/>
      <c r="K1947"/>
    </row>
    <row r="1948" spans="1:11" ht="15">
      <c r="A1948"/>
      <c r="B1948"/>
      <c r="C1948"/>
      <c r="D1948"/>
      <c r="E1948"/>
      <c r="F1948"/>
      <c r="G1948"/>
      <c r="H1948"/>
      <c r="I1948"/>
      <c r="J1948"/>
      <c r="K1948"/>
    </row>
    <row r="1949" spans="1:11" ht="15">
      <c r="A1949"/>
      <c r="B1949"/>
      <c r="C1949"/>
      <c r="D1949"/>
      <c r="E1949"/>
      <c r="F1949"/>
      <c r="G1949"/>
      <c r="H1949"/>
      <c r="I1949"/>
      <c r="J1949"/>
      <c r="K1949"/>
    </row>
    <row r="1950" spans="1:11" ht="15">
      <c r="A1950"/>
      <c r="B1950"/>
      <c r="C1950"/>
      <c r="D1950"/>
      <c r="E1950"/>
      <c r="F1950"/>
      <c r="G1950"/>
      <c r="H1950"/>
      <c r="I1950"/>
      <c r="J1950"/>
      <c r="K1950"/>
    </row>
    <row r="1951" spans="1:11" ht="15">
      <c r="A1951"/>
      <c r="B1951"/>
      <c r="C1951"/>
      <c r="D1951"/>
      <c r="E1951"/>
      <c r="F1951"/>
      <c r="G1951"/>
      <c r="H1951"/>
      <c r="I1951"/>
      <c r="J1951"/>
      <c r="K1951"/>
    </row>
    <row r="1952" spans="1:11" ht="15">
      <c r="A1952"/>
      <c r="B1952"/>
      <c r="C1952"/>
      <c r="D1952"/>
      <c r="E1952"/>
      <c r="F1952"/>
      <c r="G1952"/>
      <c r="H1952"/>
      <c r="I1952"/>
      <c r="J1952"/>
      <c r="K1952"/>
    </row>
    <row r="1953" spans="1:11" ht="15">
      <c r="A1953"/>
      <c r="B1953"/>
      <c r="C1953"/>
      <c r="D1953"/>
      <c r="E1953"/>
      <c r="F1953"/>
      <c r="G1953"/>
      <c r="H1953"/>
      <c r="I1953"/>
      <c r="J1953"/>
      <c r="K1953"/>
    </row>
    <row r="1954" spans="1:11" ht="15">
      <c r="A1954"/>
      <c r="B1954"/>
      <c r="C1954"/>
      <c r="D1954"/>
      <c r="E1954"/>
      <c r="F1954"/>
      <c r="G1954"/>
      <c r="H1954"/>
      <c r="I1954"/>
      <c r="J1954"/>
      <c r="K1954"/>
    </row>
    <row r="1955" spans="1:11" ht="15">
      <c r="A1955"/>
      <c r="B1955"/>
      <c r="C1955"/>
      <c r="D1955"/>
      <c r="E1955"/>
      <c r="F1955"/>
      <c r="G1955"/>
      <c r="H1955"/>
      <c r="I1955"/>
      <c r="J1955"/>
      <c r="K1955"/>
    </row>
    <row r="1956" spans="1:11" ht="15">
      <c r="A1956"/>
      <c r="B1956"/>
      <c r="C1956"/>
      <c r="D1956"/>
      <c r="E1956"/>
      <c r="F1956"/>
      <c r="G1956"/>
      <c r="H1956"/>
      <c r="I1956"/>
      <c r="J1956"/>
      <c r="K1956"/>
    </row>
    <row r="1957" spans="1:11" ht="15">
      <c r="A1957"/>
      <c r="B1957"/>
      <c r="C1957"/>
      <c r="D1957"/>
      <c r="E1957"/>
      <c r="F1957"/>
      <c r="G1957"/>
      <c r="H1957"/>
      <c r="I1957"/>
      <c r="J1957"/>
      <c r="K1957"/>
    </row>
    <row r="1958" spans="1:11" ht="15">
      <c r="A1958"/>
      <c r="B1958"/>
      <c r="C1958"/>
      <c r="D1958"/>
      <c r="E1958"/>
      <c r="F1958"/>
      <c r="G1958"/>
      <c r="H1958"/>
      <c r="I1958"/>
      <c r="J1958"/>
      <c r="K1958"/>
    </row>
    <row r="1959" spans="1:11" ht="15">
      <c r="A1959"/>
      <c r="B1959"/>
      <c r="C1959"/>
      <c r="D1959"/>
      <c r="E1959"/>
      <c r="F1959"/>
      <c r="G1959"/>
      <c r="H1959"/>
      <c r="I1959"/>
      <c r="J1959"/>
      <c r="K1959"/>
    </row>
    <row r="1960" spans="1:11" ht="15">
      <c r="A1960"/>
      <c r="B1960"/>
      <c r="C1960"/>
      <c r="D1960"/>
      <c r="E1960"/>
      <c r="F1960"/>
      <c r="G1960"/>
      <c r="H1960"/>
      <c r="I1960"/>
      <c r="J1960"/>
      <c r="K1960"/>
    </row>
    <row r="1961" spans="1:11" ht="15">
      <c r="A1961"/>
      <c r="B1961"/>
      <c r="C1961"/>
      <c r="D1961"/>
      <c r="E1961"/>
      <c r="F1961"/>
      <c r="G1961"/>
      <c r="H1961"/>
      <c r="I1961"/>
      <c r="J1961"/>
      <c r="K1961"/>
    </row>
    <row r="1962" spans="1:11" ht="15">
      <c r="A1962"/>
      <c r="B1962"/>
      <c r="C1962"/>
      <c r="D1962"/>
      <c r="E1962"/>
      <c r="F1962"/>
      <c r="G1962"/>
      <c r="H1962"/>
      <c r="I1962"/>
      <c r="J1962"/>
      <c r="K1962"/>
    </row>
    <row r="1963" spans="1:11" ht="15">
      <c r="A1963"/>
      <c r="B1963"/>
      <c r="C1963"/>
      <c r="D1963"/>
      <c r="E1963"/>
      <c r="F1963"/>
      <c r="G1963"/>
      <c r="H1963"/>
      <c r="I1963"/>
      <c r="J1963"/>
      <c r="K1963"/>
    </row>
    <row r="1964" spans="1:11" ht="15">
      <c r="A1964"/>
      <c r="B1964"/>
      <c r="C1964"/>
      <c r="D1964"/>
      <c r="E1964"/>
      <c r="F1964"/>
      <c r="G1964"/>
      <c r="H1964"/>
      <c r="I1964"/>
      <c r="J1964"/>
      <c r="K1964"/>
    </row>
    <row r="1965" spans="1:11" ht="15">
      <c r="A1965"/>
      <c r="B1965"/>
      <c r="C1965"/>
      <c r="D1965"/>
      <c r="E1965"/>
      <c r="F1965"/>
      <c r="G1965"/>
      <c r="H1965"/>
      <c r="I1965"/>
      <c r="J1965"/>
      <c r="K1965"/>
    </row>
    <row r="1966" spans="1:11" ht="15">
      <c r="A1966"/>
      <c r="B1966"/>
      <c r="C1966"/>
      <c r="D1966"/>
      <c r="E1966"/>
      <c r="F1966"/>
      <c r="G1966"/>
      <c r="H1966"/>
      <c r="I1966"/>
      <c r="J1966"/>
      <c r="K1966"/>
    </row>
    <row r="1967" spans="1:11" ht="15">
      <c r="A1967"/>
      <c r="B1967"/>
      <c r="C1967"/>
      <c r="D1967"/>
      <c r="E1967"/>
      <c r="F1967"/>
      <c r="G1967"/>
      <c r="H1967"/>
      <c r="I1967"/>
      <c r="J1967"/>
      <c r="K1967"/>
    </row>
    <row r="1968" spans="1:11" ht="15">
      <c r="A1968"/>
      <c r="B1968"/>
      <c r="C1968"/>
      <c r="D1968"/>
      <c r="E1968"/>
      <c r="F1968"/>
      <c r="G1968"/>
      <c r="H1968"/>
      <c r="I1968"/>
      <c r="J1968"/>
      <c r="K1968"/>
    </row>
    <row r="1969" spans="1:11" ht="15">
      <c r="A1969"/>
      <c r="B1969"/>
      <c r="C1969"/>
      <c r="D1969"/>
      <c r="E1969"/>
      <c r="F1969"/>
      <c r="G1969"/>
      <c r="H1969"/>
      <c r="I1969"/>
      <c r="J1969"/>
      <c r="K1969"/>
    </row>
    <row r="1970" spans="1:11" ht="15">
      <c r="A1970"/>
      <c r="B1970"/>
      <c r="C1970"/>
      <c r="D1970"/>
      <c r="E1970"/>
      <c r="F1970"/>
      <c r="G1970"/>
      <c r="H1970"/>
      <c r="I1970"/>
      <c r="J1970"/>
      <c r="K1970"/>
    </row>
    <row r="1971" spans="1:11" ht="15">
      <c r="A1971"/>
      <c r="B1971"/>
      <c r="C1971"/>
      <c r="D1971"/>
      <c r="E1971"/>
      <c r="F1971"/>
      <c r="G1971"/>
      <c r="H1971"/>
      <c r="I1971"/>
      <c r="J1971"/>
      <c r="K1971"/>
    </row>
    <row r="1972" spans="1:11" ht="15">
      <c r="A1972"/>
      <c r="B1972"/>
      <c r="C1972"/>
      <c r="D1972"/>
      <c r="E1972"/>
      <c r="F1972"/>
      <c r="G1972"/>
      <c r="H1972"/>
      <c r="I1972"/>
      <c r="J1972"/>
      <c r="K1972"/>
    </row>
    <row r="1973" spans="1:11" ht="15">
      <c r="A1973"/>
      <c r="B1973"/>
      <c r="C1973"/>
      <c r="D1973"/>
      <c r="E1973"/>
      <c r="F1973"/>
      <c r="G1973"/>
      <c r="H1973"/>
      <c r="I1973"/>
      <c r="J1973"/>
      <c r="K1973"/>
    </row>
    <row r="1974" spans="1:11" ht="15">
      <c r="A1974"/>
      <c r="B1974"/>
      <c r="C1974"/>
      <c r="D1974"/>
      <c r="E1974"/>
      <c r="F1974"/>
      <c r="G1974"/>
      <c r="H1974"/>
      <c r="I1974"/>
      <c r="J1974"/>
      <c r="K1974"/>
    </row>
    <row r="1975" spans="1:11" ht="15">
      <c r="A1975"/>
      <c r="B1975"/>
      <c r="C1975"/>
      <c r="D1975"/>
      <c r="E1975"/>
      <c r="F1975"/>
      <c r="G1975"/>
      <c r="H1975"/>
      <c r="I1975"/>
      <c r="J1975"/>
      <c r="K1975"/>
    </row>
    <row r="1976" spans="1:11" ht="15">
      <c r="A1976"/>
      <c r="B1976"/>
      <c r="C1976"/>
      <c r="D1976"/>
      <c r="E1976"/>
      <c r="F1976"/>
      <c r="G1976"/>
      <c r="H1976"/>
      <c r="I1976"/>
      <c r="J1976"/>
      <c r="K1976"/>
    </row>
    <row r="1977" spans="1:11" ht="15">
      <c r="A1977"/>
      <c r="B1977"/>
      <c r="C1977"/>
      <c r="D1977"/>
      <c r="E1977"/>
      <c r="F1977"/>
      <c r="G1977"/>
      <c r="H1977"/>
      <c r="I1977"/>
      <c r="J1977"/>
      <c r="K1977"/>
    </row>
    <row r="1978" spans="1:11" ht="15">
      <c r="A1978"/>
      <c r="B1978"/>
      <c r="C1978"/>
      <c r="D1978"/>
      <c r="E1978"/>
      <c r="F1978"/>
      <c r="G1978"/>
      <c r="H1978"/>
      <c r="I1978"/>
      <c r="J1978"/>
      <c r="K1978"/>
    </row>
    <row r="1979" spans="1:11" ht="15">
      <c r="A1979"/>
      <c r="B1979"/>
      <c r="C1979"/>
      <c r="D1979"/>
      <c r="E1979"/>
      <c r="F1979"/>
      <c r="G1979"/>
      <c r="H1979"/>
      <c r="I1979"/>
      <c r="J1979"/>
      <c r="K1979"/>
    </row>
    <row r="1980" spans="1:11" ht="15">
      <c r="A1980"/>
      <c r="B1980"/>
      <c r="C1980"/>
      <c r="D1980"/>
      <c r="E1980"/>
      <c r="F1980"/>
      <c r="G1980"/>
      <c r="H1980"/>
      <c r="I1980"/>
      <c r="J1980"/>
      <c r="K1980"/>
    </row>
    <row r="1981" spans="1:11" ht="15">
      <c r="A1981"/>
      <c r="B1981"/>
      <c r="C1981"/>
      <c r="D1981"/>
      <c r="E1981"/>
      <c r="F1981"/>
      <c r="G1981"/>
      <c r="H1981"/>
      <c r="I1981"/>
      <c r="J1981"/>
      <c r="K1981"/>
    </row>
    <row r="1982" spans="1:11" ht="15">
      <c r="A1982"/>
      <c r="B1982"/>
      <c r="C1982"/>
      <c r="D1982"/>
      <c r="E1982"/>
      <c r="F1982"/>
      <c r="G1982"/>
      <c r="H1982"/>
      <c r="I1982"/>
      <c r="J1982"/>
      <c r="K1982"/>
    </row>
    <row r="1983" spans="1:11" ht="15">
      <c r="A1983"/>
      <c r="B1983"/>
      <c r="C1983"/>
      <c r="D1983"/>
      <c r="E1983"/>
      <c r="F1983"/>
      <c r="G1983"/>
      <c r="H1983"/>
      <c r="I1983"/>
      <c r="J1983"/>
      <c r="K1983"/>
    </row>
    <row r="1984" spans="1:11" ht="15">
      <c r="A1984"/>
      <c r="B1984"/>
      <c r="C1984"/>
      <c r="D1984"/>
      <c r="E1984"/>
      <c r="F1984"/>
      <c r="G1984"/>
      <c r="H1984"/>
      <c r="I1984"/>
      <c r="J1984"/>
      <c r="K1984"/>
    </row>
    <row r="1985" spans="1:11" ht="15">
      <c r="A1985"/>
      <c r="B1985"/>
      <c r="C1985"/>
      <c r="D1985"/>
      <c r="E1985"/>
      <c r="F1985"/>
      <c r="G1985"/>
      <c r="H1985"/>
      <c r="I1985"/>
      <c r="J1985"/>
      <c r="K1985"/>
    </row>
    <row r="1986" spans="1:11" ht="15">
      <c r="A1986"/>
      <c r="B1986"/>
      <c r="C1986"/>
      <c r="D1986"/>
      <c r="E1986"/>
      <c r="F1986"/>
      <c r="G1986"/>
      <c r="H1986"/>
      <c r="I1986"/>
      <c r="J1986"/>
      <c r="K1986"/>
    </row>
    <row r="1987" spans="1:11" ht="15">
      <c r="A1987"/>
      <c r="B1987"/>
      <c r="C1987"/>
      <c r="D1987"/>
      <c r="E1987"/>
      <c r="F1987"/>
      <c r="G1987"/>
      <c r="H1987"/>
      <c r="I1987"/>
      <c r="J1987"/>
      <c r="K1987"/>
    </row>
    <row r="1988" spans="1:11" ht="15">
      <c r="A1988"/>
      <c r="B1988"/>
      <c r="C1988"/>
      <c r="D1988"/>
      <c r="E1988"/>
      <c r="F1988"/>
      <c r="G1988"/>
      <c r="H1988"/>
      <c r="I1988"/>
      <c r="J1988"/>
      <c r="K1988"/>
    </row>
    <row r="1989" spans="1:11" ht="15">
      <c r="A1989"/>
      <c r="B1989"/>
      <c r="C1989"/>
      <c r="D1989"/>
      <c r="E1989"/>
      <c r="F1989"/>
      <c r="G1989"/>
      <c r="H1989"/>
      <c r="I1989"/>
      <c r="J1989"/>
      <c r="K1989"/>
    </row>
    <row r="1990" spans="1:11" ht="15">
      <c r="A1990"/>
      <c r="B1990"/>
      <c r="C1990"/>
      <c r="D1990"/>
      <c r="E1990"/>
      <c r="F1990"/>
      <c r="G1990"/>
      <c r="H1990"/>
      <c r="I1990"/>
      <c r="J1990"/>
      <c r="K1990"/>
    </row>
    <row r="1991" spans="1:11" ht="15">
      <c r="A1991"/>
      <c r="B1991"/>
      <c r="C1991"/>
      <c r="D1991"/>
      <c r="E1991"/>
      <c r="F1991"/>
      <c r="G1991"/>
      <c r="H1991"/>
      <c r="I1991"/>
      <c r="J1991"/>
      <c r="K1991"/>
    </row>
    <row r="1992" spans="1:11" ht="15">
      <c r="A1992"/>
      <c r="B1992"/>
      <c r="C1992"/>
      <c r="D1992"/>
      <c r="E1992"/>
      <c r="F1992"/>
      <c r="G1992"/>
      <c r="H1992"/>
      <c r="I1992"/>
      <c r="J1992"/>
      <c r="K1992"/>
    </row>
    <row r="1993" spans="1:11" ht="15">
      <c r="A1993"/>
      <c r="B1993"/>
      <c r="C1993"/>
      <c r="D1993"/>
      <c r="E1993"/>
      <c r="F1993"/>
      <c r="G1993"/>
      <c r="H1993"/>
      <c r="I1993"/>
      <c r="J1993"/>
      <c r="K1993"/>
    </row>
    <row r="1994" spans="1:11" ht="15">
      <c r="A1994"/>
      <c r="B1994"/>
      <c r="C1994"/>
      <c r="D1994"/>
      <c r="E1994"/>
      <c r="F1994"/>
      <c r="G1994"/>
      <c r="H1994"/>
      <c r="I1994"/>
      <c r="J1994"/>
      <c r="K1994"/>
    </row>
    <row r="1995" spans="1:11" ht="15">
      <c r="A1995"/>
      <c r="B1995"/>
      <c r="C1995"/>
      <c r="D1995"/>
      <c r="E1995"/>
      <c r="F1995"/>
      <c r="G1995"/>
      <c r="H1995"/>
      <c r="I1995"/>
      <c r="J1995"/>
      <c r="K1995"/>
    </row>
    <row r="1996" spans="1:11" ht="15">
      <c r="A1996"/>
      <c r="B1996"/>
      <c r="C1996"/>
      <c r="D1996"/>
      <c r="E1996"/>
      <c r="F1996"/>
      <c r="G1996"/>
      <c r="H1996"/>
      <c r="I1996"/>
      <c r="J1996"/>
      <c r="K1996"/>
    </row>
    <row r="1997" spans="1:11" ht="15">
      <c r="A1997"/>
      <c r="B1997"/>
      <c r="C1997"/>
      <c r="D1997"/>
      <c r="E1997"/>
      <c r="F1997"/>
      <c r="G1997"/>
      <c r="H1997"/>
      <c r="I1997"/>
      <c r="J1997"/>
      <c r="K1997"/>
    </row>
    <row r="1998" spans="1:11" ht="15">
      <c r="A1998"/>
      <c r="B1998"/>
      <c r="C1998"/>
      <c r="D1998"/>
      <c r="E1998"/>
      <c r="F1998"/>
      <c r="G1998"/>
      <c r="H1998"/>
      <c r="I1998"/>
      <c r="J1998"/>
      <c r="K1998"/>
    </row>
    <row r="1999" spans="1:11" ht="15">
      <c r="A1999"/>
      <c r="B1999"/>
      <c r="C1999"/>
      <c r="D1999"/>
      <c r="E1999"/>
      <c r="F1999"/>
      <c r="G1999"/>
      <c r="H1999"/>
      <c r="I1999"/>
      <c r="J1999"/>
      <c r="K1999"/>
    </row>
    <row r="2000" spans="1:11" ht="15">
      <c r="A2000"/>
      <c r="B2000"/>
      <c r="C2000"/>
      <c r="D2000"/>
      <c r="E2000"/>
      <c r="F2000"/>
      <c r="G2000"/>
      <c r="H2000"/>
      <c r="I2000"/>
      <c r="J2000"/>
      <c r="K2000"/>
    </row>
    <row r="2001" spans="1:11" ht="15">
      <c r="A2001"/>
      <c r="B2001"/>
      <c r="C2001"/>
      <c r="D2001"/>
      <c r="E2001"/>
      <c r="F2001"/>
      <c r="G2001"/>
      <c r="H2001"/>
      <c r="I2001"/>
      <c r="J2001"/>
      <c r="K2001"/>
    </row>
    <row r="2002" spans="1:11" ht="15">
      <c r="A2002"/>
      <c r="B2002"/>
      <c r="C2002"/>
      <c r="D2002"/>
      <c r="E2002"/>
      <c r="F2002"/>
      <c r="G2002"/>
      <c r="H2002"/>
      <c r="I2002"/>
      <c r="J2002"/>
      <c r="K2002"/>
    </row>
    <row r="2003" spans="1:11" ht="15">
      <c r="A2003"/>
      <c r="B2003"/>
      <c r="C2003"/>
      <c r="D2003"/>
      <c r="E2003"/>
      <c r="F2003"/>
      <c r="G2003"/>
      <c r="H2003"/>
      <c r="I2003"/>
      <c r="J2003"/>
      <c r="K2003"/>
    </row>
    <row r="2004" spans="1:11" ht="15">
      <c r="A2004"/>
      <c r="B2004"/>
      <c r="C2004"/>
      <c r="D2004"/>
      <c r="E2004"/>
      <c r="F2004"/>
      <c r="G2004"/>
      <c r="H2004"/>
      <c r="I2004"/>
      <c r="J2004"/>
      <c r="K2004"/>
    </row>
    <row r="2005" spans="1:11" ht="15">
      <c r="A2005"/>
      <c r="B2005"/>
      <c r="C2005"/>
      <c r="D2005"/>
      <c r="E2005"/>
      <c r="F2005"/>
      <c r="G2005"/>
      <c r="H2005"/>
      <c r="I2005"/>
      <c r="J2005"/>
      <c r="K2005"/>
    </row>
    <row r="2006" spans="1:11" ht="15">
      <c r="A2006"/>
      <c r="B2006"/>
      <c r="C2006"/>
      <c r="D2006"/>
      <c r="E2006"/>
      <c r="F2006"/>
      <c r="G2006"/>
      <c r="H2006"/>
      <c r="I2006"/>
      <c r="J2006"/>
      <c r="K2006"/>
    </row>
    <row r="2007" spans="1:11" ht="15">
      <c r="A2007"/>
      <c r="B2007"/>
      <c r="C2007"/>
      <c r="D2007"/>
      <c r="E2007"/>
      <c r="F2007"/>
      <c r="G2007"/>
      <c r="H2007"/>
      <c r="I2007"/>
      <c r="J2007"/>
      <c r="K2007"/>
    </row>
    <row r="2008" spans="1:11" ht="15">
      <c r="A2008"/>
      <c r="B2008"/>
      <c r="C2008"/>
      <c r="D2008"/>
      <c r="E2008"/>
      <c r="F2008"/>
      <c r="G2008"/>
      <c r="H2008"/>
      <c r="I2008"/>
      <c r="J2008"/>
      <c r="K2008"/>
    </row>
    <row r="2009" spans="1:11" ht="15">
      <c r="A2009"/>
      <c r="B2009"/>
      <c r="C2009"/>
      <c r="D2009"/>
      <c r="E2009"/>
      <c r="F2009"/>
      <c r="G2009"/>
      <c r="H2009"/>
      <c r="I2009"/>
      <c r="J2009"/>
      <c r="K2009"/>
    </row>
    <row r="2010" spans="1:11" ht="15">
      <c r="A2010"/>
      <c r="B2010"/>
      <c r="C2010"/>
      <c r="D2010"/>
      <c r="E2010"/>
      <c r="F2010"/>
      <c r="G2010"/>
      <c r="H2010"/>
      <c r="I2010"/>
      <c r="J2010"/>
      <c r="K2010"/>
    </row>
    <row r="2011" spans="1:11" ht="15">
      <c r="A2011"/>
      <c r="B2011"/>
      <c r="C2011"/>
      <c r="D2011"/>
      <c r="E2011"/>
      <c r="F2011"/>
      <c r="G2011"/>
      <c r="H2011"/>
      <c r="I2011"/>
      <c r="J2011"/>
      <c r="K2011"/>
    </row>
    <row r="2012" spans="1:11" ht="15">
      <c r="A2012"/>
      <c r="B2012"/>
      <c r="C2012"/>
      <c r="D2012"/>
      <c r="E2012"/>
      <c r="F2012"/>
      <c r="G2012"/>
      <c r="H2012"/>
      <c r="I2012"/>
      <c r="J2012"/>
      <c r="K2012"/>
    </row>
    <row r="2013" spans="1:11" ht="15">
      <c r="A2013"/>
      <c r="B2013"/>
      <c r="C2013"/>
      <c r="D2013"/>
      <c r="E2013"/>
      <c r="F2013"/>
      <c r="G2013"/>
      <c r="H2013"/>
      <c r="I2013"/>
      <c r="J2013"/>
      <c r="K2013"/>
    </row>
    <row r="2014" spans="1:11" ht="15">
      <c r="A2014"/>
      <c r="B2014"/>
      <c r="C2014"/>
      <c r="D2014"/>
      <c r="E2014"/>
      <c r="F2014"/>
      <c r="G2014"/>
      <c r="H2014"/>
      <c r="I2014"/>
      <c r="J2014"/>
      <c r="K2014"/>
    </row>
    <row r="2015" spans="1:11" ht="15">
      <c r="A2015"/>
      <c r="B2015"/>
      <c r="C2015"/>
      <c r="D2015"/>
      <c r="E2015"/>
      <c r="F2015"/>
      <c r="G2015"/>
      <c r="H2015"/>
      <c r="I2015"/>
      <c r="J2015"/>
      <c r="K2015"/>
    </row>
    <row r="2016" spans="1:11" ht="15">
      <c r="A2016"/>
      <c r="B2016"/>
      <c r="C2016"/>
      <c r="D2016"/>
      <c r="E2016"/>
      <c r="F2016"/>
      <c r="G2016"/>
      <c r="H2016"/>
      <c r="I2016"/>
      <c r="J2016"/>
      <c r="K2016"/>
    </row>
    <row r="2017" spans="1:11" ht="15">
      <c r="A2017"/>
      <c r="B2017"/>
      <c r="C2017"/>
      <c r="D2017"/>
      <c r="E2017"/>
      <c r="F2017"/>
      <c r="G2017"/>
      <c r="H2017"/>
      <c r="I2017"/>
      <c r="J2017"/>
      <c r="K2017"/>
    </row>
    <row r="2018" spans="1:11" ht="15">
      <c r="A2018"/>
      <c r="B2018"/>
      <c r="C2018"/>
      <c r="D2018"/>
      <c r="E2018"/>
      <c r="F2018"/>
      <c r="G2018"/>
      <c r="H2018"/>
      <c r="I2018"/>
      <c r="J2018"/>
      <c r="K2018"/>
    </row>
    <row r="2019" spans="1:11" ht="15">
      <c r="A2019"/>
      <c r="B2019"/>
      <c r="C2019"/>
      <c r="D2019"/>
      <c r="E2019"/>
      <c r="F2019"/>
      <c r="G2019"/>
      <c r="H2019"/>
      <c r="I2019"/>
      <c r="J2019"/>
      <c r="K2019"/>
    </row>
    <row r="2020" spans="1:11" ht="15">
      <c r="A2020"/>
      <c r="B2020"/>
      <c r="C2020"/>
      <c r="D2020"/>
      <c r="E2020"/>
      <c r="F2020"/>
      <c r="G2020"/>
      <c r="H2020"/>
      <c r="I2020"/>
      <c r="J2020"/>
      <c r="K2020"/>
    </row>
    <row r="2021" spans="1:11" ht="15">
      <c r="A2021"/>
      <c r="B2021"/>
      <c r="C2021"/>
      <c r="D2021"/>
      <c r="E2021"/>
      <c r="F2021"/>
      <c r="G2021"/>
      <c r="H2021"/>
      <c r="I2021"/>
      <c r="J2021"/>
      <c r="K2021"/>
    </row>
    <row r="2022" spans="1:11" ht="15">
      <c r="A2022"/>
      <c r="B2022"/>
      <c r="C2022"/>
      <c r="D2022"/>
      <c r="E2022"/>
      <c r="F2022"/>
      <c r="G2022"/>
      <c r="H2022"/>
      <c r="I2022"/>
      <c r="J2022"/>
      <c r="K2022"/>
    </row>
    <row r="2023" spans="1:11" ht="15">
      <c r="A2023"/>
      <c r="B2023"/>
      <c r="C2023"/>
      <c r="D2023"/>
      <c r="E2023"/>
      <c r="F2023"/>
      <c r="G2023"/>
      <c r="H2023"/>
      <c r="I2023"/>
      <c r="J2023"/>
      <c r="K2023"/>
    </row>
    <row r="2024" spans="1:11" ht="15">
      <c r="A2024"/>
      <c r="B2024"/>
      <c r="C2024"/>
      <c r="D2024"/>
      <c r="E2024"/>
      <c r="F2024"/>
      <c r="G2024"/>
      <c r="H2024"/>
      <c r="I2024"/>
      <c r="J2024"/>
      <c r="K2024"/>
    </row>
    <row r="2025" spans="1:11" ht="15">
      <c r="A2025"/>
      <c r="B2025"/>
      <c r="C2025"/>
      <c r="D2025"/>
      <c r="E2025"/>
      <c r="F2025"/>
      <c r="G2025"/>
      <c r="H2025"/>
      <c r="I2025"/>
      <c r="J2025"/>
      <c r="K2025"/>
    </row>
    <row r="2026" spans="1:11" ht="15">
      <c r="A2026"/>
      <c r="B2026"/>
      <c r="C2026"/>
      <c r="D2026"/>
      <c r="E2026"/>
      <c r="F2026"/>
      <c r="G2026"/>
      <c r="H2026"/>
      <c r="I2026"/>
      <c r="J2026"/>
      <c r="K2026"/>
    </row>
    <row r="2027" spans="1:11" ht="15">
      <c r="A2027"/>
      <c r="B2027"/>
      <c r="C2027"/>
      <c r="D2027"/>
      <c r="E2027"/>
      <c r="F2027"/>
      <c r="G2027"/>
      <c r="H2027"/>
      <c r="I2027"/>
      <c r="J2027"/>
      <c r="K2027"/>
    </row>
    <row r="2028" spans="1:11" ht="15">
      <c r="A2028"/>
      <c r="B2028"/>
      <c r="C2028"/>
      <c r="D2028"/>
      <c r="E2028"/>
      <c r="F2028"/>
      <c r="G2028"/>
      <c r="H2028"/>
      <c r="I2028"/>
      <c r="J2028"/>
      <c r="K2028"/>
    </row>
    <row r="2029" spans="1:11" ht="15">
      <c r="A2029"/>
      <c r="B2029"/>
      <c r="C2029"/>
      <c r="D2029"/>
      <c r="E2029"/>
      <c r="F2029"/>
      <c r="G2029"/>
      <c r="H2029"/>
      <c r="I2029"/>
      <c r="J2029"/>
      <c r="K2029"/>
    </row>
    <row r="2030" spans="1:11" ht="15">
      <c r="A2030"/>
      <c r="B2030"/>
      <c r="C2030"/>
      <c r="D2030"/>
      <c r="E2030"/>
      <c r="F2030"/>
      <c r="G2030"/>
      <c r="H2030"/>
      <c r="I2030"/>
      <c r="J2030"/>
      <c r="K2030"/>
    </row>
    <row r="2031" spans="1:11" ht="15">
      <c r="A2031"/>
      <c r="B2031"/>
      <c r="C2031"/>
      <c r="D2031"/>
      <c r="E2031"/>
      <c r="F2031"/>
      <c r="G2031"/>
      <c r="H2031"/>
      <c r="I2031"/>
      <c r="J2031"/>
      <c r="K2031"/>
    </row>
    <row r="2032" spans="1:11" ht="15">
      <c r="A2032"/>
      <c r="B2032"/>
      <c r="C2032"/>
      <c r="D2032"/>
      <c r="E2032"/>
      <c r="F2032"/>
      <c r="G2032"/>
      <c r="H2032"/>
      <c r="I2032"/>
      <c r="J2032"/>
      <c r="K2032"/>
    </row>
    <row r="2033" spans="1:11" ht="15">
      <c r="A2033"/>
      <c r="B2033"/>
      <c r="C2033"/>
      <c r="D2033"/>
      <c r="E2033"/>
      <c r="F2033"/>
      <c r="G2033"/>
      <c r="H2033"/>
      <c r="I2033"/>
      <c r="J2033"/>
      <c r="K2033"/>
    </row>
    <row r="2034" spans="1:11" ht="15">
      <c r="A2034"/>
      <c r="B2034"/>
      <c r="C2034"/>
      <c r="D2034"/>
      <c r="E2034"/>
      <c r="F2034"/>
      <c r="G2034"/>
      <c r="H2034"/>
      <c r="I2034"/>
      <c r="J2034"/>
      <c r="K2034"/>
    </row>
    <row r="2035" spans="1:11" ht="15">
      <c r="A2035"/>
      <c r="B2035"/>
      <c r="C2035"/>
      <c r="D2035"/>
      <c r="E2035"/>
      <c r="F2035"/>
      <c r="G2035"/>
      <c r="H2035"/>
      <c r="I2035"/>
      <c r="J2035"/>
      <c r="K2035"/>
    </row>
    <row r="2036" spans="1:11" ht="15">
      <c r="A2036"/>
      <c r="B2036"/>
      <c r="C2036"/>
      <c r="D2036"/>
      <c r="E2036"/>
      <c r="F2036"/>
      <c r="G2036"/>
      <c r="H2036"/>
      <c r="I2036"/>
      <c r="J2036"/>
      <c r="K2036"/>
    </row>
    <row r="2037" spans="1:11" ht="15">
      <c r="A2037"/>
      <c r="B2037"/>
      <c r="C2037"/>
      <c r="D2037"/>
      <c r="E2037"/>
      <c r="F2037"/>
      <c r="G2037"/>
      <c r="H2037"/>
      <c r="I2037"/>
      <c r="J2037"/>
      <c r="K2037"/>
    </row>
    <row r="2038" spans="1:11" ht="15">
      <c r="A2038"/>
      <c r="B2038"/>
      <c r="C2038"/>
      <c r="D2038"/>
      <c r="E2038"/>
      <c r="F2038"/>
      <c r="G2038"/>
      <c r="H2038"/>
      <c r="I2038"/>
      <c r="J2038"/>
      <c r="K2038"/>
    </row>
    <row r="2039" spans="1:11" ht="15">
      <c r="A2039"/>
      <c r="B2039"/>
      <c r="C2039"/>
      <c r="D2039"/>
      <c r="E2039"/>
      <c r="F2039"/>
      <c r="G2039"/>
      <c r="H2039"/>
      <c r="I2039"/>
      <c r="J2039"/>
      <c r="K2039"/>
    </row>
    <row r="2040" spans="1:11" ht="15">
      <c r="A2040"/>
      <c r="B2040"/>
      <c r="C2040"/>
      <c r="D2040"/>
      <c r="E2040"/>
      <c r="F2040"/>
      <c r="G2040"/>
      <c r="H2040"/>
      <c r="I2040"/>
      <c r="J2040"/>
      <c r="K2040"/>
    </row>
    <row r="2041" spans="1:11" ht="15">
      <c r="A2041"/>
      <c r="B2041"/>
      <c r="C2041"/>
      <c r="D2041"/>
      <c r="E2041"/>
      <c r="F2041"/>
      <c r="G2041"/>
      <c r="H2041"/>
      <c r="I2041"/>
      <c r="J2041"/>
      <c r="K2041"/>
    </row>
    <row r="2042" spans="1:11" ht="15">
      <c r="A2042"/>
      <c r="B2042"/>
      <c r="C2042"/>
      <c r="D2042"/>
      <c r="E2042"/>
      <c r="F2042"/>
      <c r="G2042"/>
      <c r="H2042"/>
      <c r="I2042"/>
      <c r="J2042"/>
      <c r="K2042"/>
    </row>
    <row r="2043" spans="1:11" ht="15">
      <c r="A2043"/>
      <c r="B2043"/>
      <c r="C2043"/>
      <c r="D2043"/>
      <c r="E2043"/>
      <c r="F2043"/>
      <c r="G2043"/>
      <c r="H2043"/>
      <c r="I2043"/>
      <c r="J2043"/>
      <c r="K2043"/>
    </row>
    <row r="2044" spans="1:11" ht="15">
      <c r="A2044"/>
      <c r="B2044"/>
      <c r="C2044"/>
      <c r="D2044"/>
      <c r="E2044"/>
      <c r="F2044"/>
      <c r="G2044"/>
      <c r="H2044"/>
      <c r="I2044"/>
      <c r="J2044"/>
      <c r="K2044"/>
    </row>
    <row r="2045" spans="1:11" ht="15">
      <c r="A2045"/>
      <c r="B2045"/>
      <c r="C2045"/>
      <c r="D2045"/>
      <c r="E2045"/>
      <c r="F2045"/>
      <c r="G2045"/>
      <c r="H2045"/>
      <c r="I2045"/>
      <c r="J2045"/>
      <c r="K2045"/>
    </row>
    <row r="2046" spans="1:11" ht="15">
      <c r="A2046"/>
      <c r="B2046"/>
      <c r="C2046"/>
      <c r="D2046"/>
      <c r="E2046"/>
      <c r="F2046"/>
      <c r="G2046"/>
      <c r="H2046"/>
      <c r="I2046"/>
      <c r="J2046"/>
      <c r="K2046"/>
    </row>
    <row r="2047" spans="1:11" ht="15">
      <c r="A2047"/>
      <c r="B2047"/>
      <c r="C2047"/>
      <c r="D2047"/>
      <c r="E2047"/>
      <c r="F2047"/>
      <c r="G2047"/>
      <c r="H2047"/>
      <c r="I2047"/>
      <c r="J2047"/>
      <c r="K2047"/>
    </row>
    <row r="2048" spans="1:11" ht="15">
      <c r="A2048"/>
      <c r="B2048"/>
      <c r="C2048"/>
      <c r="D2048"/>
      <c r="E2048"/>
      <c r="F2048"/>
      <c r="G2048"/>
      <c r="H2048"/>
      <c r="I2048"/>
      <c r="J2048"/>
      <c r="K2048"/>
    </row>
    <row r="2049" spans="1:11" ht="15">
      <c r="A2049"/>
      <c r="B2049"/>
      <c r="C2049"/>
      <c r="D2049"/>
      <c r="E2049"/>
      <c r="F2049"/>
      <c r="G2049"/>
      <c r="H2049"/>
      <c r="I2049"/>
      <c r="J2049"/>
      <c r="K2049"/>
    </row>
    <row r="2050" spans="1:11" ht="15">
      <c r="A2050"/>
      <c r="B2050"/>
      <c r="C2050"/>
      <c r="D2050"/>
      <c r="E2050"/>
      <c r="F2050"/>
      <c r="G2050"/>
      <c r="H2050"/>
      <c r="I2050"/>
      <c r="J2050"/>
      <c r="K2050"/>
    </row>
    <row r="2051" spans="1:11" ht="15">
      <c r="A2051"/>
      <c r="B2051"/>
      <c r="C2051"/>
      <c r="D2051"/>
      <c r="E2051"/>
      <c r="F2051"/>
      <c r="G2051"/>
      <c r="H2051"/>
      <c r="I2051"/>
      <c r="J2051"/>
      <c r="K2051"/>
    </row>
    <row r="2052" spans="1:11" ht="15">
      <c r="A2052"/>
      <c r="B2052"/>
      <c r="C2052"/>
      <c r="D2052"/>
      <c r="E2052"/>
      <c r="F2052"/>
      <c r="G2052"/>
      <c r="H2052"/>
      <c r="I2052"/>
      <c r="J2052"/>
      <c r="K2052"/>
    </row>
    <row r="2053" spans="1:11" ht="15">
      <c r="A2053"/>
      <c r="B2053"/>
      <c r="C2053"/>
      <c r="D2053"/>
      <c r="E2053"/>
      <c r="F2053"/>
      <c r="G2053"/>
      <c r="H2053"/>
      <c r="I2053"/>
      <c r="J2053"/>
      <c r="K2053"/>
    </row>
    <row r="2054" spans="1:11" ht="15">
      <c r="A2054"/>
      <c r="B2054"/>
      <c r="C2054"/>
      <c r="D2054"/>
      <c r="E2054"/>
      <c r="F2054"/>
      <c r="G2054"/>
      <c r="H2054"/>
      <c r="I2054"/>
      <c r="J2054"/>
      <c r="K2054"/>
    </row>
    <row r="2055" spans="1:11" ht="15">
      <c r="A2055"/>
      <c r="B2055"/>
      <c r="C2055"/>
      <c r="D2055"/>
      <c r="E2055"/>
      <c r="F2055"/>
      <c r="G2055"/>
      <c r="H2055"/>
      <c r="I2055"/>
      <c r="J2055"/>
      <c r="K2055"/>
    </row>
    <row r="2056" spans="1:11" ht="15">
      <c r="A2056"/>
      <c r="B2056"/>
      <c r="C2056"/>
      <c r="D2056"/>
      <c r="E2056"/>
      <c r="F2056"/>
      <c r="G2056"/>
      <c r="H2056"/>
      <c r="I2056"/>
      <c r="J2056"/>
      <c r="K2056"/>
    </row>
    <row r="2057" spans="1:11" ht="15">
      <c r="A2057"/>
      <c r="B2057"/>
      <c r="C2057"/>
      <c r="D2057"/>
      <c r="E2057"/>
      <c r="F2057"/>
      <c r="G2057"/>
      <c r="H2057"/>
      <c r="I2057"/>
      <c r="J2057"/>
      <c r="K2057"/>
    </row>
    <row r="2058" spans="1:11" ht="15">
      <c r="A2058"/>
      <c r="B2058"/>
      <c r="C2058"/>
      <c r="D2058"/>
      <c r="E2058"/>
      <c r="F2058"/>
      <c r="G2058"/>
      <c r="H2058"/>
      <c r="I2058"/>
      <c r="J2058"/>
      <c r="K2058"/>
    </row>
    <row r="2059" spans="1:11" ht="15">
      <c r="A2059"/>
      <c r="B2059"/>
      <c r="C2059"/>
      <c r="D2059"/>
      <c r="E2059"/>
      <c r="F2059"/>
      <c r="G2059"/>
      <c r="H2059"/>
      <c r="I2059"/>
      <c r="J2059"/>
      <c r="K2059"/>
    </row>
    <row r="2060" spans="1:11" ht="15">
      <c r="A2060"/>
      <c r="B2060"/>
      <c r="C2060"/>
      <c r="D2060"/>
      <c r="E2060"/>
      <c r="F2060"/>
      <c r="G2060"/>
      <c r="H2060"/>
      <c r="I2060"/>
      <c r="J2060"/>
      <c r="K2060"/>
    </row>
    <row r="2061" spans="1:11" ht="15">
      <c r="A2061"/>
      <c r="B2061"/>
      <c r="C2061"/>
      <c r="D2061"/>
      <c r="E2061"/>
      <c r="F2061"/>
      <c r="G2061"/>
      <c r="H2061"/>
      <c r="I2061"/>
      <c r="J2061"/>
      <c r="K2061"/>
    </row>
    <row r="2062" spans="1:11" ht="15">
      <c r="A2062"/>
      <c r="B2062"/>
      <c r="C2062"/>
      <c r="D2062"/>
      <c r="E2062"/>
      <c r="F2062"/>
      <c r="G2062"/>
      <c r="H2062"/>
      <c r="I2062"/>
      <c r="J2062"/>
      <c r="K2062"/>
    </row>
    <row r="2063" spans="1:11" ht="15">
      <c r="A2063"/>
      <c r="B2063"/>
      <c r="C2063"/>
      <c r="D2063"/>
      <c r="E2063"/>
      <c r="F2063"/>
      <c r="G2063"/>
      <c r="H2063"/>
      <c r="I2063"/>
      <c r="J2063"/>
      <c r="K2063"/>
    </row>
    <row r="2064" spans="1:11" ht="15">
      <c r="A2064"/>
      <c r="B2064"/>
      <c r="C2064"/>
      <c r="D2064"/>
      <c r="E2064"/>
      <c r="F2064"/>
      <c r="G2064"/>
      <c r="H2064"/>
      <c r="I2064"/>
      <c r="J2064"/>
      <c r="K2064"/>
    </row>
    <row r="2065" spans="1:11" ht="15">
      <c r="A2065"/>
      <c r="B2065"/>
      <c r="C2065"/>
      <c r="D2065"/>
      <c r="E2065"/>
      <c r="F2065"/>
      <c r="G2065"/>
      <c r="H2065"/>
      <c r="I2065"/>
      <c r="J2065"/>
      <c r="K2065"/>
    </row>
    <row r="2066" spans="1:11" ht="15">
      <c r="A2066"/>
      <c r="B2066"/>
      <c r="C2066"/>
      <c r="D2066"/>
      <c r="E2066"/>
      <c r="F2066"/>
      <c r="G2066"/>
      <c r="H2066"/>
      <c r="I2066"/>
      <c r="J2066"/>
      <c r="K2066"/>
    </row>
    <row r="2067" spans="1:11" ht="15">
      <c r="A2067"/>
      <c r="B2067"/>
      <c r="C2067"/>
      <c r="D2067"/>
      <c r="E2067"/>
      <c r="F2067"/>
      <c r="G2067"/>
      <c r="H2067"/>
      <c r="I2067"/>
      <c r="J2067"/>
      <c r="K2067"/>
    </row>
    <row r="2068" spans="1:11" ht="15">
      <c r="A2068"/>
      <c r="B2068"/>
      <c r="C2068"/>
      <c r="D2068"/>
      <c r="E2068"/>
      <c r="F2068"/>
      <c r="G2068"/>
      <c r="H2068"/>
      <c r="I2068"/>
      <c r="J2068"/>
      <c r="K2068"/>
    </row>
    <row r="2069" spans="1:11" ht="15">
      <c r="A2069"/>
      <c r="B2069"/>
      <c r="C2069"/>
      <c r="D2069"/>
      <c r="E2069"/>
      <c r="F2069"/>
      <c r="G2069"/>
      <c r="H2069"/>
      <c r="I2069"/>
      <c r="J2069"/>
      <c r="K2069"/>
    </row>
    <row r="2070" spans="1:11" ht="15">
      <c r="A2070"/>
      <c r="B2070"/>
      <c r="C2070"/>
      <c r="D2070"/>
      <c r="E2070"/>
      <c r="F2070"/>
      <c r="G2070"/>
      <c r="H2070"/>
      <c r="I2070"/>
      <c r="J2070"/>
      <c r="K2070"/>
    </row>
    <row r="2071" spans="1:11" ht="15">
      <c r="A2071"/>
      <c r="B2071"/>
      <c r="C2071"/>
      <c r="D2071"/>
      <c r="E2071"/>
      <c r="F2071"/>
      <c r="G2071"/>
      <c r="H2071"/>
      <c r="I2071"/>
      <c r="J2071"/>
      <c r="K2071"/>
    </row>
    <row r="2072" spans="1:11" ht="15">
      <c r="A2072"/>
      <c r="B2072"/>
      <c r="C2072"/>
      <c r="D2072"/>
      <c r="E2072"/>
      <c r="F2072"/>
      <c r="G2072"/>
      <c r="H2072"/>
      <c r="I2072"/>
      <c r="J2072"/>
      <c r="K2072"/>
    </row>
    <row r="2073" spans="1:11" ht="15">
      <c r="A2073"/>
      <c r="B2073"/>
      <c r="C2073"/>
      <c r="D2073"/>
      <c r="E2073"/>
      <c r="F2073"/>
      <c r="G2073"/>
      <c r="H2073"/>
      <c r="I2073"/>
      <c r="J2073"/>
      <c r="K2073"/>
    </row>
    <row r="2074" spans="1:11" ht="15">
      <c r="A2074"/>
      <c r="B2074"/>
      <c r="C2074"/>
      <c r="D2074"/>
      <c r="E2074"/>
      <c r="F2074"/>
      <c r="G2074"/>
      <c r="H2074"/>
      <c r="I2074"/>
      <c r="J2074"/>
      <c r="K2074"/>
    </row>
    <row r="2075" spans="1:11" ht="15">
      <c r="A2075"/>
      <c r="B2075"/>
      <c r="C2075"/>
      <c r="D2075"/>
      <c r="E2075"/>
      <c r="F2075"/>
      <c r="G2075"/>
      <c r="H2075"/>
      <c r="I2075"/>
      <c r="J2075"/>
      <c r="K2075"/>
    </row>
    <row r="2076" spans="1:11" ht="15">
      <c r="A2076"/>
      <c r="B2076"/>
      <c r="C2076"/>
      <c r="D2076"/>
      <c r="E2076"/>
      <c r="F2076"/>
      <c r="G2076"/>
      <c r="H2076"/>
      <c r="I2076"/>
      <c r="J2076"/>
      <c r="K2076"/>
    </row>
    <row r="2077" spans="1:11" ht="15">
      <c r="A2077"/>
      <c r="B2077"/>
      <c r="C2077"/>
      <c r="D2077"/>
      <c r="E2077"/>
      <c r="F2077"/>
      <c r="G2077"/>
      <c r="H2077"/>
      <c r="I2077"/>
      <c r="J2077"/>
      <c r="K2077"/>
    </row>
    <row r="2078" spans="1:11" ht="15">
      <c r="A2078"/>
      <c r="B2078"/>
      <c r="C2078"/>
      <c r="D2078"/>
      <c r="E2078"/>
      <c r="F2078"/>
      <c r="G2078"/>
      <c r="H2078"/>
      <c r="I2078"/>
      <c r="J2078"/>
      <c r="K2078"/>
    </row>
    <row r="2079" spans="1:11" ht="15">
      <c r="A2079"/>
      <c r="B2079"/>
      <c r="C2079"/>
      <c r="D2079"/>
      <c r="E2079"/>
      <c r="F2079"/>
      <c r="G2079"/>
      <c r="H2079"/>
      <c r="I2079"/>
      <c r="J2079"/>
      <c r="K2079"/>
    </row>
    <row r="2080" spans="1:11" ht="15">
      <c r="A2080"/>
      <c r="B2080"/>
      <c r="C2080"/>
      <c r="D2080"/>
      <c r="E2080"/>
      <c r="F2080"/>
      <c r="G2080"/>
      <c r="H2080"/>
      <c r="I2080"/>
      <c r="J2080"/>
      <c r="K2080"/>
    </row>
    <row r="2081" spans="1:11" ht="15">
      <c r="A2081"/>
      <c r="B2081"/>
      <c r="C2081"/>
      <c r="D2081"/>
      <c r="E2081"/>
      <c r="F2081"/>
      <c r="G2081"/>
      <c r="H2081"/>
      <c r="I2081"/>
      <c r="J2081"/>
      <c r="K2081"/>
    </row>
    <row r="2082" spans="1:11" ht="15">
      <c r="A2082"/>
      <c r="B2082"/>
      <c r="C2082"/>
      <c r="D2082"/>
      <c r="E2082"/>
      <c r="F2082"/>
      <c r="G2082"/>
      <c r="H2082"/>
      <c r="I2082"/>
      <c r="J2082"/>
      <c r="K2082"/>
    </row>
    <row r="2083" spans="1:11" ht="15">
      <c r="A2083"/>
      <c r="B2083"/>
      <c r="C2083"/>
      <c r="D2083"/>
      <c r="E2083"/>
      <c r="F2083"/>
      <c r="G2083"/>
      <c r="H2083"/>
      <c r="I2083"/>
      <c r="J2083"/>
      <c r="K2083"/>
    </row>
    <row r="2084" spans="1:11" ht="15">
      <c r="A2084"/>
      <c r="B2084"/>
      <c r="C2084"/>
      <c r="D2084"/>
      <c r="E2084"/>
      <c r="F2084"/>
      <c r="G2084"/>
      <c r="H2084"/>
      <c r="I2084"/>
      <c r="J2084"/>
      <c r="K2084"/>
    </row>
    <row r="2085" spans="1:11" ht="15">
      <c r="A2085"/>
      <c r="B2085"/>
      <c r="C2085"/>
      <c r="D2085"/>
      <c r="E2085"/>
      <c r="F2085"/>
      <c r="G2085"/>
      <c r="H2085"/>
      <c r="I2085"/>
      <c r="J2085"/>
      <c r="K2085"/>
    </row>
    <row r="2086" spans="1:11" ht="15">
      <c r="A2086"/>
      <c r="B2086"/>
      <c r="C2086"/>
      <c r="D2086"/>
      <c r="E2086"/>
      <c r="F2086"/>
      <c r="G2086"/>
      <c r="H2086"/>
      <c r="I2086"/>
      <c r="J2086"/>
      <c r="K2086"/>
    </row>
    <row r="2087" spans="1:11" ht="15">
      <c r="A2087"/>
      <c r="B2087"/>
      <c r="C2087"/>
      <c r="D2087"/>
      <c r="E2087"/>
      <c r="F2087"/>
      <c r="G2087"/>
      <c r="H2087"/>
      <c r="I2087"/>
      <c r="J2087"/>
      <c r="K2087"/>
    </row>
    <row r="2088" spans="1:11" ht="15">
      <c r="A2088"/>
      <c r="B2088"/>
      <c r="C2088"/>
      <c r="D2088"/>
      <c r="E2088"/>
      <c r="F2088"/>
      <c r="G2088"/>
      <c r="H2088"/>
      <c r="I2088"/>
      <c r="J2088"/>
      <c r="K2088"/>
    </row>
    <row r="2089" spans="1:11" ht="15">
      <c r="A2089"/>
      <c r="B2089"/>
      <c r="C2089"/>
      <c r="D2089"/>
      <c r="E2089"/>
      <c r="F2089"/>
      <c r="G2089"/>
      <c r="H2089"/>
      <c r="I2089"/>
      <c r="J2089"/>
      <c r="K2089"/>
    </row>
    <row r="2090" spans="1:11" ht="15">
      <c r="A2090"/>
      <c r="B2090"/>
      <c r="C2090"/>
      <c r="D2090"/>
      <c r="E2090"/>
      <c r="F2090"/>
      <c r="G2090"/>
      <c r="H2090"/>
      <c r="I2090"/>
      <c r="J2090"/>
      <c r="K2090"/>
    </row>
    <row r="2091" spans="1:11" ht="15">
      <c r="A2091"/>
      <c r="B2091"/>
      <c r="C2091"/>
      <c r="D2091"/>
      <c r="E2091"/>
      <c r="F2091"/>
      <c r="G2091"/>
      <c r="H2091"/>
      <c r="I2091"/>
      <c r="J2091"/>
      <c r="K2091"/>
    </row>
    <row r="2092" spans="1:11" ht="15">
      <c r="A2092"/>
      <c r="B2092"/>
      <c r="C2092"/>
      <c r="D2092"/>
      <c r="E2092"/>
      <c r="F2092"/>
      <c r="G2092"/>
      <c r="H2092"/>
      <c r="I2092"/>
      <c r="J2092"/>
      <c r="K2092"/>
    </row>
    <row r="2093" spans="1:11" ht="15">
      <c r="A2093"/>
      <c r="B2093"/>
      <c r="C2093"/>
      <c r="D2093"/>
      <c r="E2093"/>
      <c r="F2093"/>
      <c r="G2093"/>
      <c r="H2093"/>
      <c r="I2093"/>
      <c r="J2093"/>
      <c r="K2093"/>
    </row>
    <row r="2094" spans="1:11" ht="15">
      <c r="A2094"/>
      <c r="B2094"/>
      <c r="C2094"/>
      <c r="D2094"/>
      <c r="E2094"/>
      <c r="F2094"/>
      <c r="G2094"/>
      <c r="H2094"/>
      <c r="I2094"/>
      <c r="J2094"/>
      <c r="K2094"/>
    </row>
    <row r="2095" spans="1:11" ht="15">
      <c r="A2095"/>
      <c r="B2095"/>
      <c r="C2095"/>
      <c r="D2095"/>
      <c r="E2095"/>
      <c r="F2095"/>
      <c r="G2095"/>
      <c r="H2095"/>
      <c r="I2095"/>
      <c r="J2095"/>
      <c r="K2095"/>
    </row>
    <row r="2096" spans="1:11" ht="15">
      <c r="A2096"/>
      <c r="B2096"/>
      <c r="C2096"/>
      <c r="D2096"/>
      <c r="E2096"/>
      <c r="F2096"/>
      <c r="G2096"/>
      <c r="H2096"/>
      <c r="I2096"/>
      <c r="J2096"/>
      <c r="K2096"/>
    </row>
    <row r="2097" spans="1:11" ht="15">
      <c r="A2097"/>
      <c r="B2097"/>
      <c r="C2097"/>
      <c r="D2097"/>
      <c r="E2097"/>
      <c r="F2097"/>
      <c r="G2097"/>
      <c r="H2097"/>
      <c r="I2097"/>
      <c r="J2097"/>
      <c r="K2097"/>
    </row>
    <row r="2098" spans="1:11" ht="15">
      <c r="A2098"/>
      <c r="B2098"/>
      <c r="C2098"/>
      <c r="D2098"/>
      <c r="E2098"/>
      <c r="F2098"/>
      <c r="G2098"/>
      <c r="H2098"/>
      <c r="I2098"/>
      <c r="J2098"/>
      <c r="K2098"/>
    </row>
    <row r="2099" spans="1:11" ht="15">
      <c r="A2099"/>
      <c r="B2099"/>
      <c r="C2099"/>
      <c r="D2099"/>
      <c r="E2099"/>
      <c r="F2099"/>
      <c r="G2099"/>
      <c r="H2099"/>
      <c r="I2099"/>
      <c r="J2099"/>
      <c r="K2099"/>
    </row>
    <row r="2100" spans="1:11" ht="15">
      <c r="A2100"/>
      <c r="B2100"/>
      <c r="C2100"/>
      <c r="D2100"/>
      <c r="E2100"/>
      <c r="F2100"/>
      <c r="G2100"/>
      <c r="H2100"/>
      <c r="I2100"/>
      <c r="J2100"/>
      <c r="K2100"/>
    </row>
    <row r="2101" spans="1:11" ht="15">
      <c r="A2101"/>
      <c r="B2101"/>
      <c r="C2101"/>
      <c r="D2101"/>
      <c r="E2101"/>
      <c r="F2101"/>
      <c r="G2101"/>
      <c r="H2101"/>
      <c r="I2101"/>
      <c r="J2101"/>
      <c r="K2101"/>
    </row>
    <row r="2102" spans="1:11" ht="15">
      <c r="A2102"/>
      <c r="B2102"/>
      <c r="C2102"/>
      <c r="D2102"/>
      <c r="E2102"/>
      <c r="F2102"/>
      <c r="G2102"/>
      <c r="H2102"/>
      <c r="I2102"/>
      <c r="J2102"/>
      <c r="K2102"/>
    </row>
    <row r="2103" spans="1:11" ht="15">
      <c r="A2103"/>
      <c r="B2103"/>
      <c r="C2103"/>
      <c r="D2103"/>
      <c r="E2103"/>
      <c r="F2103"/>
      <c r="G2103"/>
      <c r="H2103"/>
      <c r="I2103"/>
      <c r="J2103"/>
      <c r="K2103"/>
    </row>
    <row r="2104" spans="1:11" ht="15">
      <c r="A2104"/>
      <c r="B2104"/>
      <c r="C2104"/>
      <c r="D2104"/>
      <c r="E2104"/>
      <c r="F2104"/>
      <c r="G2104"/>
      <c r="H2104"/>
      <c r="I2104"/>
      <c r="J2104"/>
      <c r="K2104"/>
    </row>
    <row r="2105" spans="1:11" ht="15">
      <c r="A2105"/>
      <c r="B2105"/>
      <c r="C2105"/>
      <c r="D2105"/>
      <c r="E2105"/>
      <c r="F2105"/>
      <c r="G2105"/>
      <c r="H2105"/>
      <c r="I2105"/>
      <c r="J2105"/>
      <c r="K2105"/>
    </row>
    <row r="2106" spans="1:11" ht="15">
      <c r="A2106"/>
      <c r="B2106"/>
      <c r="C2106"/>
      <c r="D2106"/>
      <c r="E2106"/>
      <c r="F2106"/>
      <c r="G2106"/>
      <c r="H2106"/>
      <c r="I2106"/>
      <c r="J2106"/>
      <c r="K2106"/>
    </row>
    <row r="2107" spans="1:11" ht="15">
      <c r="A2107"/>
      <c r="B2107"/>
      <c r="C2107"/>
      <c r="D2107"/>
      <c r="E2107"/>
      <c r="F2107"/>
      <c r="G2107"/>
      <c r="H2107"/>
      <c r="I2107"/>
      <c r="J2107"/>
      <c r="K2107"/>
    </row>
    <row r="2108" spans="1:11" ht="15">
      <c r="A2108"/>
      <c r="B2108"/>
      <c r="C2108"/>
      <c r="D2108"/>
      <c r="E2108"/>
      <c r="F2108"/>
      <c r="G2108"/>
      <c r="H2108"/>
      <c r="I2108"/>
      <c r="J2108"/>
      <c r="K2108"/>
    </row>
    <row r="2109" spans="1:11" ht="15">
      <c r="A2109"/>
      <c r="B2109"/>
      <c r="C2109"/>
      <c r="D2109"/>
      <c r="E2109"/>
      <c r="F2109"/>
      <c r="G2109"/>
      <c r="H2109"/>
      <c r="I2109"/>
      <c r="J2109"/>
      <c r="K2109"/>
    </row>
    <row r="2110" spans="1:11" ht="15">
      <c r="A2110"/>
      <c r="B2110"/>
      <c r="C2110"/>
      <c r="D2110"/>
      <c r="E2110"/>
      <c r="F2110"/>
      <c r="G2110"/>
      <c r="H2110"/>
      <c r="I2110"/>
      <c r="J2110"/>
      <c r="K2110"/>
    </row>
    <row r="2111" spans="1:11" ht="15">
      <c r="A2111"/>
      <c r="B2111"/>
      <c r="C2111"/>
      <c r="D2111"/>
      <c r="E2111"/>
      <c r="F2111"/>
      <c r="G2111"/>
      <c r="H2111"/>
      <c r="I2111"/>
      <c r="J2111"/>
      <c r="K2111"/>
    </row>
    <row r="2112" spans="1:11" ht="15">
      <c r="A2112"/>
      <c r="B2112"/>
      <c r="C2112"/>
      <c r="D2112"/>
      <c r="E2112"/>
      <c r="F2112"/>
      <c r="G2112"/>
      <c r="H2112"/>
      <c r="I2112"/>
      <c r="J2112"/>
      <c r="K2112"/>
    </row>
    <row r="2113" spans="1:11" ht="15">
      <c r="A2113"/>
      <c r="B2113"/>
      <c r="C2113"/>
      <c r="D2113"/>
      <c r="E2113"/>
      <c r="F2113"/>
      <c r="G2113"/>
      <c r="H2113"/>
      <c r="I2113"/>
      <c r="J2113"/>
      <c r="K2113"/>
    </row>
    <row r="2114" spans="1:11" ht="15">
      <c r="A2114"/>
      <c r="B2114"/>
      <c r="C2114"/>
      <c r="D2114"/>
      <c r="E2114"/>
      <c r="F2114"/>
      <c r="G2114"/>
      <c r="H2114"/>
      <c r="I2114"/>
      <c r="J2114"/>
      <c r="K2114"/>
    </row>
    <row r="2115" spans="1:11" ht="15">
      <c r="A2115"/>
      <c r="B2115"/>
      <c r="C2115"/>
      <c r="D2115"/>
      <c r="E2115"/>
      <c r="F2115"/>
      <c r="G2115"/>
      <c r="H2115"/>
      <c r="I2115"/>
      <c r="J2115"/>
      <c r="K2115"/>
    </row>
    <row r="2116" spans="1:11" ht="15">
      <c r="A2116"/>
      <c r="B2116"/>
      <c r="C2116"/>
      <c r="D2116"/>
      <c r="E2116"/>
      <c r="F2116"/>
      <c r="G2116"/>
      <c r="H2116"/>
      <c r="I2116"/>
      <c r="J2116"/>
      <c r="K2116"/>
    </row>
    <row r="2117" spans="1:11" ht="15">
      <c r="A2117"/>
      <c r="B2117"/>
      <c r="C2117"/>
      <c r="D2117"/>
      <c r="E2117"/>
      <c r="F2117"/>
      <c r="G2117"/>
      <c r="H2117"/>
      <c r="I2117"/>
      <c r="J2117"/>
      <c r="K2117"/>
    </row>
    <row r="2118" spans="1:11" ht="15">
      <c r="A2118"/>
      <c r="B2118"/>
      <c r="C2118"/>
      <c r="D2118"/>
      <c r="E2118"/>
      <c r="F2118"/>
      <c r="G2118"/>
      <c r="H2118"/>
      <c r="I2118"/>
      <c r="J2118"/>
      <c r="K2118"/>
    </row>
    <row r="2119" spans="1:11" ht="15">
      <c r="A2119"/>
      <c r="B2119"/>
      <c r="C2119"/>
      <c r="D2119"/>
      <c r="E2119"/>
      <c r="F2119"/>
      <c r="G2119"/>
      <c r="H2119"/>
      <c r="I2119"/>
      <c r="J2119"/>
      <c r="K2119"/>
    </row>
    <row r="2120" spans="1:11" ht="15">
      <c r="A2120"/>
      <c r="B2120"/>
      <c r="C2120"/>
      <c r="D2120"/>
      <c r="E2120"/>
      <c r="F2120"/>
      <c r="G2120"/>
      <c r="H2120"/>
      <c r="I2120"/>
      <c r="J2120"/>
      <c r="K2120"/>
    </row>
    <row r="2121" spans="1:11" ht="15">
      <c r="A2121"/>
      <c r="B2121"/>
      <c r="C2121"/>
      <c r="D2121"/>
      <c r="E2121"/>
      <c r="F2121"/>
      <c r="G2121"/>
      <c r="H2121"/>
      <c r="I2121"/>
      <c r="J2121"/>
      <c r="K2121"/>
    </row>
    <row r="2122" spans="1:11" ht="15">
      <c r="A2122"/>
      <c r="B2122"/>
      <c r="C2122"/>
      <c r="D2122"/>
      <c r="E2122"/>
      <c r="F2122"/>
      <c r="G2122"/>
      <c r="H2122"/>
      <c r="I2122"/>
      <c r="J2122"/>
      <c r="K2122"/>
    </row>
    <row r="2123" spans="1:11" ht="15">
      <c r="A2123"/>
      <c r="B2123"/>
      <c r="C2123"/>
      <c r="D2123"/>
      <c r="E2123"/>
      <c r="F2123"/>
      <c r="G2123"/>
      <c r="H2123"/>
      <c r="I2123"/>
      <c r="J2123"/>
      <c r="K2123"/>
    </row>
    <row r="2124" spans="1:11" ht="15">
      <c r="A2124"/>
      <c r="B2124"/>
      <c r="C2124"/>
      <c r="D2124"/>
      <c r="E2124"/>
      <c r="F2124"/>
      <c r="G2124"/>
      <c r="H2124"/>
      <c r="I2124"/>
      <c r="J2124"/>
      <c r="K2124"/>
    </row>
    <row r="2125" spans="1:11" ht="15">
      <c r="A2125"/>
      <c r="B2125"/>
      <c r="C2125"/>
      <c r="D2125"/>
      <c r="E2125"/>
      <c r="F2125"/>
      <c r="G2125"/>
      <c r="H2125"/>
      <c r="I2125"/>
      <c r="J2125"/>
      <c r="K2125"/>
    </row>
    <row r="2126" spans="1:11" ht="15">
      <c r="A2126"/>
      <c r="B2126"/>
      <c r="C2126"/>
      <c r="D2126"/>
      <c r="E2126"/>
      <c r="F2126"/>
      <c r="G2126"/>
      <c r="H2126"/>
      <c r="I2126"/>
      <c r="J2126"/>
      <c r="K2126"/>
    </row>
    <row r="2127" spans="1:11" ht="15">
      <c r="A2127"/>
      <c r="B2127"/>
      <c r="C2127"/>
      <c r="D2127"/>
      <c r="E2127"/>
      <c r="F2127"/>
      <c r="G2127"/>
      <c r="H2127"/>
      <c r="I2127"/>
      <c r="J2127"/>
      <c r="K2127"/>
    </row>
    <row r="2128" spans="1:11" ht="15">
      <c r="A2128"/>
      <c r="B2128"/>
      <c r="C2128"/>
      <c r="D2128"/>
      <c r="E2128"/>
      <c r="F2128"/>
      <c r="G2128"/>
      <c r="H2128"/>
      <c r="I2128"/>
      <c r="J2128"/>
      <c r="K2128"/>
    </row>
    <row r="2129" spans="1:11" ht="15">
      <c r="A2129"/>
      <c r="B2129"/>
      <c r="C2129"/>
      <c r="D2129"/>
      <c r="E2129"/>
      <c r="F2129"/>
      <c r="G2129"/>
      <c r="H2129"/>
      <c r="I2129"/>
      <c r="J2129"/>
      <c r="K2129"/>
    </row>
    <row r="2130" spans="1:11" ht="15">
      <c r="A2130"/>
      <c r="B2130"/>
      <c r="C2130"/>
      <c r="D2130"/>
      <c r="E2130"/>
      <c r="F2130"/>
      <c r="G2130"/>
      <c r="H2130"/>
      <c r="I2130"/>
      <c r="J2130"/>
      <c r="K2130"/>
    </row>
    <row r="2131" spans="1:11" ht="15">
      <c r="A2131"/>
      <c r="B2131"/>
      <c r="C2131"/>
      <c r="D2131"/>
      <c r="E2131"/>
      <c r="F2131"/>
      <c r="G2131"/>
      <c r="H2131"/>
      <c r="I2131"/>
      <c r="J2131"/>
      <c r="K2131"/>
    </row>
    <row r="2132" spans="1:11" ht="15">
      <c r="A2132"/>
      <c r="B2132"/>
      <c r="C2132"/>
      <c r="D2132"/>
      <c r="E2132"/>
      <c r="F2132"/>
      <c r="G2132"/>
      <c r="H2132"/>
      <c r="I2132"/>
      <c r="J2132"/>
      <c r="K2132"/>
    </row>
    <row r="2133" spans="1:11" ht="15">
      <c r="A2133"/>
      <c r="B2133"/>
      <c r="C2133"/>
      <c r="D2133"/>
      <c r="E2133"/>
      <c r="F2133"/>
      <c r="G2133"/>
      <c r="H2133"/>
      <c r="I2133"/>
      <c r="J2133"/>
      <c r="K2133"/>
    </row>
    <row r="2134" spans="1:11" ht="15">
      <c r="A2134"/>
      <c r="B2134"/>
      <c r="C2134"/>
      <c r="D2134"/>
      <c r="E2134"/>
      <c r="F2134"/>
      <c r="G2134"/>
      <c r="H2134"/>
      <c r="I2134"/>
      <c r="J2134"/>
      <c r="K2134"/>
    </row>
    <row r="2135" spans="1:11" ht="15">
      <c r="A2135"/>
      <c r="B2135"/>
      <c r="C2135"/>
      <c r="D2135"/>
      <c r="E2135"/>
      <c r="F2135"/>
      <c r="G2135"/>
      <c r="H2135"/>
      <c r="I2135"/>
      <c r="J2135"/>
      <c r="K2135"/>
    </row>
    <row r="2136" spans="1:11" ht="15">
      <c r="A2136"/>
      <c r="B2136"/>
      <c r="C2136"/>
      <c r="D2136"/>
      <c r="E2136"/>
      <c r="F2136"/>
      <c r="G2136"/>
      <c r="H2136"/>
      <c r="I2136"/>
      <c r="J2136"/>
      <c r="K2136"/>
    </row>
    <row r="2137" spans="1:11" ht="15">
      <c r="A2137"/>
      <c r="B2137"/>
      <c r="C2137"/>
      <c r="D2137"/>
      <c r="E2137"/>
      <c r="F2137"/>
      <c r="G2137"/>
      <c r="H2137"/>
      <c r="I2137"/>
      <c r="J2137"/>
      <c r="K2137"/>
    </row>
    <row r="2138" spans="1:11" ht="15">
      <c r="A2138"/>
      <c r="B2138"/>
      <c r="C2138"/>
      <c r="D2138"/>
      <c r="E2138"/>
      <c r="F2138"/>
      <c r="G2138"/>
      <c r="H2138"/>
      <c r="I2138"/>
      <c r="J2138"/>
      <c r="K2138"/>
    </row>
    <row r="2139" spans="1:11" ht="15">
      <c r="A2139"/>
      <c r="B2139"/>
      <c r="C2139"/>
      <c r="D2139"/>
      <c r="E2139"/>
      <c r="F2139"/>
      <c r="G2139"/>
      <c r="H2139"/>
      <c r="I2139"/>
      <c r="J2139"/>
      <c r="K2139"/>
    </row>
    <row r="2140" spans="1:11" ht="15">
      <c r="A2140"/>
      <c r="B2140"/>
      <c r="C2140"/>
      <c r="D2140"/>
      <c r="E2140"/>
      <c r="F2140"/>
      <c r="G2140"/>
      <c r="H2140"/>
      <c r="I2140"/>
      <c r="J2140"/>
      <c r="K2140"/>
    </row>
    <row r="2141" spans="1:11" ht="15">
      <c r="A2141"/>
      <c r="B2141"/>
      <c r="C2141"/>
      <c r="D2141"/>
      <c r="E2141"/>
      <c r="F2141"/>
      <c r="G2141"/>
      <c r="H2141"/>
      <c r="I2141"/>
      <c r="J2141"/>
      <c r="K2141"/>
    </row>
    <row r="2142" spans="1:11" ht="15">
      <c r="A2142"/>
      <c r="B2142"/>
      <c r="C2142"/>
      <c r="D2142"/>
      <c r="E2142"/>
      <c r="F2142"/>
      <c r="G2142"/>
      <c r="H2142"/>
      <c r="I2142"/>
      <c r="J2142"/>
      <c r="K2142"/>
    </row>
    <row r="2143" spans="1:11" ht="15">
      <c r="A2143"/>
      <c r="B2143"/>
      <c r="C2143"/>
      <c r="D2143"/>
      <c r="E2143"/>
      <c r="F2143"/>
      <c r="G2143"/>
      <c r="H2143"/>
      <c r="I2143"/>
      <c r="J2143"/>
      <c r="K2143"/>
    </row>
    <row r="2144" spans="1:11" ht="15">
      <c r="A2144"/>
      <c r="B2144"/>
      <c r="C2144"/>
      <c r="D2144"/>
      <c r="E2144"/>
      <c r="F2144"/>
      <c r="G2144"/>
      <c r="H2144"/>
      <c r="I2144"/>
      <c r="J2144"/>
      <c r="K2144"/>
    </row>
    <row r="2145" spans="1:11" ht="15">
      <c r="A2145"/>
      <c r="B2145"/>
      <c r="C2145"/>
      <c r="D2145"/>
      <c r="E2145"/>
      <c r="F2145"/>
      <c r="G2145"/>
      <c r="H2145"/>
      <c r="I2145"/>
      <c r="J2145"/>
      <c r="K2145"/>
    </row>
    <row r="2146" spans="1:11" ht="15">
      <c r="A2146"/>
      <c r="B2146"/>
      <c r="C2146"/>
      <c r="D2146"/>
      <c r="E2146"/>
      <c r="F2146"/>
      <c r="G2146"/>
      <c r="H2146"/>
      <c r="I2146"/>
      <c r="J2146"/>
      <c r="K2146"/>
    </row>
    <row r="2147" spans="1:11" ht="15">
      <c r="A2147"/>
      <c r="B2147"/>
      <c r="C2147"/>
      <c r="D2147"/>
      <c r="E2147"/>
      <c r="F2147"/>
      <c r="G2147"/>
      <c r="H2147"/>
      <c r="I2147"/>
      <c r="J2147"/>
      <c r="K2147"/>
    </row>
    <row r="2148" spans="1:11" ht="15">
      <c r="A2148"/>
      <c r="B2148"/>
      <c r="C2148"/>
      <c r="D2148"/>
      <c r="E2148"/>
      <c r="F2148"/>
      <c r="G2148"/>
      <c r="H2148"/>
      <c r="I2148"/>
      <c r="J2148"/>
      <c r="K2148"/>
    </row>
    <row r="2149" spans="1:11" ht="15">
      <c r="A2149"/>
      <c r="B2149"/>
      <c r="C2149"/>
      <c r="D2149"/>
      <c r="E2149"/>
      <c r="F2149"/>
      <c r="G2149"/>
      <c r="H2149"/>
      <c r="I2149"/>
      <c r="J2149"/>
      <c r="K2149"/>
    </row>
    <row r="2150" spans="1:11" ht="15">
      <c r="A2150"/>
      <c r="B2150"/>
      <c r="C2150"/>
      <c r="D2150"/>
      <c r="E2150"/>
      <c r="F2150"/>
      <c r="G2150"/>
      <c r="H2150"/>
      <c r="I2150"/>
      <c r="J2150"/>
      <c r="K2150"/>
    </row>
    <row r="2151" spans="1:11" ht="15">
      <c r="A2151"/>
      <c r="B2151"/>
      <c r="C2151"/>
      <c r="D2151"/>
      <c r="E2151"/>
      <c r="F2151"/>
      <c r="G2151"/>
      <c r="H2151"/>
      <c r="I2151"/>
      <c r="J2151"/>
      <c r="K2151"/>
    </row>
    <row r="2152" spans="1:11" ht="15">
      <c r="A2152"/>
      <c r="B2152"/>
      <c r="C2152"/>
      <c r="D2152"/>
      <c r="E2152"/>
      <c r="F2152"/>
      <c r="G2152"/>
      <c r="H2152"/>
      <c r="I2152"/>
      <c r="J2152"/>
      <c r="K2152"/>
    </row>
    <row r="2153" spans="1:11" ht="15">
      <c r="A2153"/>
      <c r="B2153"/>
      <c r="C2153"/>
      <c r="D2153"/>
      <c r="E2153"/>
      <c r="F2153"/>
      <c r="G2153"/>
      <c r="H2153"/>
      <c r="I2153"/>
      <c r="J2153"/>
      <c r="K2153"/>
    </row>
    <row r="2154" spans="1:11" ht="15">
      <c r="A2154"/>
      <c r="B2154"/>
      <c r="C2154"/>
      <c r="D2154"/>
      <c r="E2154"/>
      <c r="F2154"/>
      <c r="G2154"/>
      <c r="H2154"/>
      <c r="I2154"/>
      <c r="J2154"/>
      <c r="K2154"/>
    </row>
    <row r="2155" spans="1:11" ht="15">
      <c r="A2155"/>
      <c r="B2155"/>
      <c r="C2155"/>
      <c r="D2155"/>
      <c r="E2155"/>
      <c r="F2155"/>
      <c r="G2155"/>
      <c r="H2155"/>
      <c r="I2155"/>
      <c r="J2155"/>
      <c r="K2155"/>
    </row>
    <row r="2156" spans="1:11" ht="15">
      <c r="A2156"/>
      <c r="B2156"/>
      <c r="C2156"/>
      <c r="D2156"/>
      <c r="E2156"/>
      <c r="F2156"/>
      <c r="G2156"/>
      <c r="H2156"/>
      <c r="I2156"/>
      <c r="J2156"/>
      <c r="K2156"/>
    </row>
    <row r="2157" spans="1:11" ht="15">
      <c r="A2157"/>
      <c r="B2157"/>
      <c r="C2157"/>
      <c r="D2157"/>
      <c r="E2157"/>
      <c r="F2157"/>
      <c r="G2157"/>
      <c r="H2157"/>
      <c r="I2157"/>
      <c r="J2157"/>
      <c r="K2157"/>
    </row>
    <row r="2158" spans="1:11" ht="15">
      <c r="A2158"/>
      <c r="B2158"/>
      <c r="C2158"/>
      <c r="D2158"/>
      <c r="E2158"/>
      <c r="F2158"/>
      <c r="G2158"/>
      <c r="H2158"/>
      <c r="I2158"/>
      <c r="J2158"/>
      <c r="K2158"/>
    </row>
    <row r="2159" spans="1:11" ht="15">
      <c r="A2159"/>
      <c r="B2159"/>
      <c r="C2159"/>
      <c r="D2159"/>
      <c r="E2159"/>
      <c r="F2159"/>
      <c r="G2159"/>
      <c r="H2159"/>
      <c r="I2159"/>
      <c r="J2159"/>
      <c r="K2159"/>
    </row>
    <row r="2160" spans="1:11" ht="15">
      <c r="A2160"/>
      <c r="B2160"/>
      <c r="C2160"/>
      <c r="D2160"/>
      <c r="E2160"/>
      <c r="F2160"/>
      <c r="G2160"/>
      <c r="H2160"/>
      <c r="I2160"/>
      <c r="J2160"/>
      <c r="K2160"/>
    </row>
    <row r="2161" spans="1:11" ht="15">
      <c r="A2161"/>
      <c r="B2161"/>
      <c r="C2161"/>
      <c r="D2161"/>
      <c r="E2161"/>
      <c r="F2161"/>
      <c r="G2161"/>
      <c r="H2161"/>
      <c r="I2161"/>
      <c r="J2161"/>
      <c r="K2161"/>
    </row>
    <row r="2162" spans="1:11" ht="15">
      <c r="A2162"/>
      <c r="B2162"/>
      <c r="C2162"/>
      <c r="D2162"/>
      <c r="E2162"/>
      <c r="F2162"/>
      <c r="G2162"/>
      <c r="H2162"/>
      <c r="I2162"/>
      <c r="J2162"/>
      <c r="K2162"/>
    </row>
    <row r="2163" spans="1:11" ht="15">
      <c r="A2163"/>
      <c r="B2163"/>
      <c r="C2163"/>
      <c r="D2163"/>
      <c r="E2163"/>
      <c r="F2163"/>
      <c r="G2163"/>
      <c r="H2163"/>
      <c r="I2163"/>
      <c r="J2163"/>
      <c r="K2163"/>
    </row>
    <row r="2164" spans="1:11" ht="15">
      <c r="A2164"/>
      <c r="B2164"/>
      <c r="C2164"/>
      <c r="D2164"/>
      <c r="E2164"/>
      <c r="F2164"/>
      <c r="G2164"/>
      <c r="H2164"/>
      <c r="I2164"/>
      <c r="J2164"/>
      <c r="K2164"/>
    </row>
    <row r="2165" spans="1:11" ht="15">
      <c r="A2165"/>
      <c r="B2165"/>
      <c r="C2165"/>
      <c r="D2165"/>
      <c r="E2165"/>
      <c r="F2165"/>
      <c r="G2165"/>
      <c r="H2165"/>
      <c r="I2165"/>
      <c r="J2165"/>
      <c r="K2165"/>
    </row>
    <row r="2166" spans="1:11" ht="15">
      <c r="A2166"/>
      <c r="B2166"/>
      <c r="C2166"/>
      <c r="D2166"/>
      <c r="E2166"/>
      <c r="F2166"/>
      <c r="G2166"/>
      <c r="H2166"/>
      <c r="I2166"/>
      <c r="J2166"/>
      <c r="K2166"/>
    </row>
    <row r="2167" spans="1:11" ht="15">
      <c r="A2167"/>
      <c r="B2167"/>
      <c r="C2167"/>
      <c r="D2167"/>
      <c r="E2167"/>
      <c r="F2167"/>
      <c r="G2167"/>
      <c r="H2167"/>
      <c r="I2167"/>
      <c r="J2167"/>
      <c r="K2167"/>
    </row>
    <row r="2168" spans="1:11" ht="15">
      <c r="A2168"/>
      <c r="B2168"/>
      <c r="C2168"/>
      <c r="D2168"/>
      <c r="E2168"/>
      <c r="F2168"/>
      <c r="G2168"/>
      <c r="H2168"/>
      <c r="I2168"/>
      <c r="J2168"/>
      <c r="K2168"/>
    </row>
    <row r="2169" spans="1:11" ht="15">
      <c r="A2169"/>
      <c r="B2169"/>
      <c r="C2169"/>
      <c r="D2169"/>
      <c r="E2169"/>
      <c r="F2169"/>
      <c r="G2169"/>
      <c r="H2169"/>
      <c r="I2169"/>
      <c r="J2169"/>
      <c r="K2169"/>
    </row>
    <row r="2170" spans="1:11" ht="15">
      <c r="A2170"/>
      <c r="B2170"/>
      <c r="C2170"/>
      <c r="D2170"/>
      <c r="E2170"/>
      <c r="F2170"/>
      <c r="G2170"/>
      <c r="H2170"/>
      <c r="I2170"/>
      <c r="J2170"/>
      <c r="K2170"/>
    </row>
    <row r="2171" spans="1:11" ht="15">
      <c r="A2171"/>
      <c r="B2171"/>
      <c r="C2171"/>
      <c r="D2171"/>
      <c r="E2171"/>
      <c r="F2171"/>
      <c r="G2171"/>
      <c r="H2171"/>
      <c r="I2171"/>
      <c r="J2171"/>
      <c r="K2171"/>
    </row>
    <row r="2172" spans="1:11" ht="15">
      <c r="A2172"/>
      <c r="B2172"/>
      <c r="C2172"/>
      <c r="D2172"/>
      <c r="E2172"/>
      <c r="F2172"/>
      <c r="G2172"/>
      <c r="H2172"/>
      <c r="I2172"/>
      <c r="J2172"/>
      <c r="K2172"/>
    </row>
    <row r="2173" spans="1:11" ht="15">
      <c r="A2173"/>
      <c r="B2173"/>
      <c r="C2173"/>
      <c r="D2173"/>
      <c r="E2173"/>
      <c r="F2173"/>
      <c r="G2173"/>
      <c r="H2173"/>
      <c r="I2173"/>
      <c r="J2173"/>
      <c r="K2173"/>
    </row>
    <row r="2174" spans="1:11" ht="15">
      <c r="A2174"/>
      <c r="B2174"/>
      <c r="C2174"/>
      <c r="D2174"/>
      <c r="E2174"/>
      <c r="F2174"/>
      <c r="G2174"/>
      <c r="H2174"/>
      <c r="I2174"/>
      <c r="J2174"/>
      <c r="K2174"/>
    </row>
    <row r="2175" spans="1:11" ht="15">
      <c r="A2175"/>
      <c r="B2175"/>
      <c r="C2175"/>
      <c r="D2175"/>
      <c r="E2175"/>
      <c r="F2175"/>
      <c r="G2175"/>
      <c r="H2175"/>
      <c r="I2175"/>
      <c r="J2175"/>
      <c r="K2175"/>
    </row>
    <row r="2176" spans="1:11" ht="15">
      <c r="A2176"/>
      <c r="B2176"/>
      <c r="C2176"/>
      <c r="D2176"/>
      <c r="E2176"/>
      <c r="F2176"/>
      <c r="G2176"/>
      <c r="H2176"/>
      <c r="I2176"/>
      <c r="J2176"/>
      <c r="K2176"/>
    </row>
    <row r="2177" spans="1:11" ht="15">
      <c r="A2177"/>
      <c r="B2177"/>
      <c r="C2177"/>
      <c r="D2177"/>
      <c r="E2177"/>
      <c r="F2177"/>
      <c r="G2177"/>
      <c r="H2177"/>
      <c r="I2177"/>
      <c r="J2177"/>
      <c r="K2177"/>
    </row>
    <row r="2178" spans="1:11" ht="15">
      <c r="A2178"/>
      <c r="B2178"/>
      <c r="C2178"/>
      <c r="D2178"/>
      <c r="E2178"/>
      <c r="F2178"/>
      <c r="G2178"/>
      <c r="H2178"/>
      <c r="I2178"/>
      <c r="J2178"/>
      <c r="K2178"/>
    </row>
    <row r="2179" spans="1:11" ht="15">
      <c r="A2179"/>
      <c r="B2179"/>
      <c r="C2179"/>
      <c r="D2179"/>
      <c r="E2179"/>
      <c r="F2179"/>
      <c r="G2179"/>
      <c r="H2179"/>
      <c r="I2179"/>
      <c r="J2179"/>
      <c r="K2179"/>
    </row>
    <row r="2180" spans="1:11" ht="15">
      <c r="A2180"/>
      <c r="B2180"/>
      <c r="C2180"/>
      <c r="D2180"/>
      <c r="E2180"/>
      <c r="F2180"/>
      <c r="G2180"/>
      <c r="H2180"/>
      <c r="I2180"/>
      <c r="J2180"/>
      <c r="K2180"/>
    </row>
    <row r="2181" spans="1:11" ht="15">
      <c r="A2181"/>
      <c r="B2181"/>
      <c r="C2181"/>
      <c r="D2181"/>
      <c r="E2181"/>
      <c r="F2181"/>
      <c r="G2181"/>
      <c r="H2181"/>
      <c r="I2181"/>
      <c r="J2181"/>
      <c r="K2181"/>
    </row>
    <row r="2182" spans="1:11" ht="15">
      <c r="A2182"/>
      <c r="B2182"/>
      <c r="C2182"/>
      <c r="D2182"/>
      <c r="E2182"/>
      <c r="F2182"/>
      <c r="G2182"/>
      <c r="H2182"/>
      <c r="I2182"/>
      <c r="J2182"/>
      <c r="K2182"/>
    </row>
    <row r="2183" spans="1:11" ht="15">
      <c r="A2183"/>
      <c r="B2183"/>
      <c r="C2183"/>
      <c r="D2183"/>
      <c r="E2183"/>
      <c r="F2183"/>
      <c r="G2183"/>
      <c r="H2183"/>
      <c r="I2183"/>
      <c r="J2183"/>
      <c r="K2183"/>
    </row>
    <row r="2184" spans="1:11" ht="15">
      <c r="A2184"/>
      <c r="B2184"/>
      <c r="C2184"/>
      <c r="D2184"/>
      <c r="E2184"/>
      <c r="F2184"/>
      <c r="G2184"/>
      <c r="H2184"/>
      <c r="I2184"/>
      <c r="J2184"/>
      <c r="K2184"/>
    </row>
    <row r="2185" spans="1:11" ht="15">
      <c r="A2185"/>
      <c r="B2185"/>
      <c r="C2185"/>
      <c r="D2185"/>
      <c r="E2185"/>
      <c r="F2185"/>
      <c r="G2185"/>
      <c r="H2185"/>
      <c r="I2185"/>
      <c r="J2185"/>
      <c r="K2185"/>
    </row>
    <row r="2186" spans="1:11" ht="15">
      <c r="A2186"/>
      <c r="B2186"/>
      <c r="C2186"/>
      <c r="D2186"/>
      <c r="E2186"/>
      <c r="F2186"/>
      <c r="G2186"/>
      <c r="H2186"/>
      <c r="I2186"/>
      <c r="J2186"/>
      <c r="K2186"/>
    </row>
    <row r="2187" spans="1:11" ht="15">
      <c r="A2187"/>
      <c r="B2187"/>
      <c r="C2187"/>
      <c r="D2187"/>
      <c r="E2187"/>
      <c r="F2187"/>
      <c r="G2187"/>
      <c r="H2187"/>
      <c r="I2187"/>
      <c r="J2187"/>
      <c r="K2187"/>
    </row>
    <row r="2188" spans="1:11" ht="15">
      <c r="A2188"/>
      <c r="B2188"/>
      <c r="C2188"/>
      <c r="D2188"/>
      <c r="E2188"/>
      <c r="F2188"/>
      <c r="G2188"/>
      <c r="H2188"/>
      <c r="I2188"/>
      <c r="J2188"/>
      <c r="K2188"/>
    </row>
    <row r="2189" spans="1:11" ht="15">
      <c r="A2189"/>
      <c r="B2189"/>
      <c r="C2189"/>
      <c r="D2189"/>
      <c r="E2189"/>
      <c r="F2189"/>
      <c r="G2189"/>
      <c r="H2189"/>
      <c r="I2189"/>
      <c r="J2189"/>
      <c r="K2189"/>
    </row>
    <row r="2190" spans="1:11" ht="15">
      <c r="A2190"/>
      <c r="B2190"/>
      <c r="C2190"/>
      <c r="D2190"/>
      <c r="E2190"/>
      <c r="F2190"/>
      <c r="G2190"/>
      <c r="H2190"/>
      <c r="I2190"/>
      <c r="J2190"/>
      <c r="K2190"/>
    </row>
    <row r="2191" spans="1:11" ht="15">
      <c r="A2191"/>
      <c r="B2191"/>
      <c r="C2191"/>
      <c r="D2191"/>
      <c r="E2191"/>
      <c r="F2191"/>
      <c r="G2191"/>
      <c r="H2191"/>
      <c r="I2191"/>
      <c r="J2191"/>
      <c r="K2191"/>
    </row>
    <row r="2192" spans="1:11" ht="15">
      <c r="A2192"/>
      <c r="B2192"/>
      <c r="C2192"/>
      <c r="D2192"/>
      <c r="E2192"/>
      <c r="F2192"/>
      <c r="G2192"/>
      <c r="H2192"/>
      <c r="I2192"/>
      <c r="J2192"/>
      <c r="K2192"/>
    </row>
    <row r="2193" spans="1:11" ht="15">
      <c r="A2193"/>
      <c r="B2193"/>
      <c r="C2193"/>
      <c r="D2193"/>
      <c r="E2193"/>
      <c r="F2193"/>
      <c r="G2193"/>
      <c r="H2193"/>
      <c r="I2193"/>
      <c r="J2193"/>
      <c r="K2193"/>
    </row>
    <row r="2194" spans="1:11" ht="15">
      <c r="A2194"/>
      <c r="B2194"/>
      <c r="C2194"/>
      <c r="D2194"/>
      <c r="E2194"/>
      <c r="F2194"/>
      <c r="G2194"/>
      <c r="H2194"/>
      <c r="I2194"/>
      <c r="J2194"/>
      <c r="K2194"/>
    </row>
    <row r="2195" spans="1:11" ht="15">
      <c r="A2195"/>
      <c r="B2195"/>
      <c r="C2195"/>
      <c r="D2195"/>
      <c r="E2195"/>
      <c r="F2195"/>
      <c r="G2195"/>
      <c r="H2195"/>
      <c r="I2195"/>
      <c r="J2195"/>
      <c r="K2195"/>
    </row>
    <row r="2196" spans="1:11" ht="15">
      <c r="A2196"/>
      <c r="B2196"/>
      <c r="C2196"/>
      <c r="D2196"/>
      <c r="E2196"/>
      <c r="F2196"/>
      <c r="G2196"/>
      <c r="H2196"/>
      <c r="I2196"/>
      <c r="J2196"/>
      <c r="K2196"/>
    </row>
    <row r="2197" spans="1:11" ht="15">
      <c r="A2197"/>
      <c r="B2197"/>
      <c r="C2197"/>
      <c r="D2197"/>
      <c r="E2197"/>
      <c r="F2197"/>
      <c r="G2197"/>
      <c r="H2197"/>
      <c r="I2197"/>
      <c r="J2197"/>
      <c r="K2197"/>
    </row>
    <row r="2198" spans="1:11" ht="15">
      <c r="A2198"/>
      <c r="B2198"/>
      <c r="C2198"/>
      <c r="D2198"/>
      <c r="E2198"/>
      <c r="F2198"/>
      <c r="G2198"/>
      <c r="H2198"/>
      <c r="I2198"/>
      <c r="J2198"/>
      <c r="K2198"/>
    </row>
    <row r="2199" spans="1:11" ht="15">
      <c r="A2199"/>
      <c r="B2199"/>
      <c r="C2199"/>
      <c r="D2199"/>
      <c r="E2199"/>
      <c r="F2199"/>
      <c r="G2199"/>
      <c r="H2199"/>
      <c r="I2199"/>
      <c r="J2199"/>
      <c r="K2199"/>
    </row>
    <row r="2200" spans="1:11" ht="15">
      <c r="A2200"/>
      <c r="B2200"/>
      <c r="C2200"/>
      <c r="D2200"/>
      <c r="E2200"/>
      <c r="F2200"/>
      <c r="G2200"/>
      <c r="H2200"/>
      <c r="I2200"/>
      <c r="J2200"/>
      <c r="K2200"/>
    </row>
    <row r="2201" spans="1:11" ht="15">
      <c r="A2201"/>
      <c r="B2201"/>
      <c r="C2201"/>
      <c r="D2201"/>
      <c r="E2201"/>
      <c r="F2201"/>
      <c r="G2201"/>
      <c r="H2201"/>
      <c r="I2201"/>
      <c r="J2201"/>
      <c r="K2201"/>
    </row>
    <row r="2202" spans="1:11" ht="15">
      <c r="A2202"/>
      <c r="B2202"/>
      <c r="C2202"/>
      <c r="D2202"/>
      <c r="E2202"/>
      <c r="F2202"/>
      <c r="G2202"/>
      <c r="H2202"/>
      <c r="I2202"/>
      <c r="J2202"/>
      <c r="K2202"/>
    </row>
    <row r="2203" spans="1:11" ht="15">
      <c r="A2203"/>
      <c r="B2203"/>
      <c r="C2203"/>
      <c r="D2203"/>
      <c r="E2203"/>
      <c r="F2203"/>
      <c r="G2203"/>
      <c r="H2203"/>
      <c r="I2203"/>
      <c r="J2203"/>
      <c r="K2203"/>
    </row>
    <row r="2204" spans="1:11" ht="15">
      <c r="A2204"/>
      <c r="B2204"/>
      <c r="C2204"/>
      <c r="D2204"/>
      <c r="E2204"/>
      <c r="F2204"/>
      <c r="G2204"/>
      <c r="H2204"/>
      <c r="I2204"/>
      <c r="J2204"/>
      <c r="K2204"/>
    </row>
    <row r="2205" spans="1:11" ht="15">
      <c r="A2205"/>
      <c r="B2205"/>
      <c r="C2205"/>
      <c r="D2205"/>
      <c r="E2205"/>
      <c r="F2205"/>
      <c r="G2205"/>
      <c r="H2205"/>
      <c r="I2205"/>
      <c r="J2205"/>
      <c r="K2205"/>
    </row>
    <row r="2206" spans="1:11" ht="15">
      <c r="A2206"/>
      <c r="B2206"/>
      <c r="C2206"/>
      <c r="D2206"/>
      <c r="E2206"/>
      <c r="F2206"/>
      <c r="G2206"/>
      <c r="H2206"/>
      <c r="I2206"/>
      <c r="J2206"/>
      <c r="K2206"/>
    </row>
    <row r="2207" spans="1:11" ht="15">
      <c r="A2207"/>
      <c r="B2207"/>
      <c r="C2207"/>
      <c r="D2207"/>
      <c r="E2207"/>
      <c r="F2207"/>
      <c r="G2207"/>
      <c r="H2207"/>
      <c r="I2207"/>
      <c r="J2207"/>
      <c r="K2207"/>
    </row>
    <row r="2208" spans="1:11" ht="15">
      <c r="A2208"/>
      <c r="B2208"/>
      <c r="C2208"/>
      <c r="D2208"/>
      <c r="E2208"/>
      <c r="F2208"/>
      <c r="G2208"/>
      <c r="H2208"/>
      <c r="I2208"/>
      <c r="J2208"/>
      <c r="K2208"/>
    </row>
    <row r="2209" spans="1:11" ht="15">
      <c r="A2209"/>
      <c r="B2209"/>
      <c r="C2209"/>
      <c r="D2209"/>
      <c r="E2209"/>
      <c r="F2209"/>
      <c r="G2209"/>
      <c r="H2209"/>
      <c r="I2209"/>
      <c r="J2209"/>
      <c r="K2209"/>
    </row>
    <row r="2210" spans="1:11" ht="15">
      <c r="A2210"/>
      <c r="B2210"/>
      <c r="C2210"/>
      <c r="D2210"/>
      <c r="E2210"/>
      <c r="F2210"/>
      <c r="G2210"/>
      <c r="H2210"/>
      <c r="I2210"/>
      <c r="J2210"/>
      <c r="K2210"/>
    </row>
    <row r="2211" spans="1:11" ht="15">
      <c r="A2211"/>
      <c r="B2211"/>
      <c r="C2211"/>
      <c r="D2211"/>
      <c r="E2211"/>
      <c r="F2211"/>
      <c r="G2211"/>
      <c r="H2211"/>
      <c r="I2211"/>
      <c r="J2211"/>
      <c r="K2211"/>
    </row>
    <row r="2212" spans="1:11" ht="15">
      <c r="A2212"/>
      <c r="B2212"/>
      <c r="C2212"/>
      <c r="D2212"/>
      <c r="E2212"/>
      <c r="F2212"/>
      <c r="G2212"/>
      <c r="H2212"/>
      <c r="I2212"/>
      <c r="J2212"/>
      <c r="K2212"/>
    </row>
    <row r="2213" spans="1:11" ht="15">
      <c r="A2213"/>
      <c r="B2213"/>
      <c r="C2213"/>
      <c r="D2213"/>
      <c r="E2213"/>
      <c r="F2213"/>
      <c r="G2213"/>
      <c r="H2213"/>
      <c r="I2213"/>
      <c r="J2213"/>
      <c r="K2213"/>
    </row>
    <row r="2214" spans="1:11" ht="15">
      <c r="A2214"/>
      <c r="B2214"/>
      <c r="C2214"/>
      <c r="D2214"/>
      <c r="E2214"/>
      <c r="F2214"/>
      <c r="G2214"/>
      <c r="H2214"/>
      <c r="I2214"/>
      <c r="J2214"/>
      <c r="K2214"/>
    </row>
    <row r="2215" spans="1:11" ht="15">
      <c r="A2215"/>
      <c r="B2215"/>
      <c r="C2215"/>
      <c r="D2215"/>
      <c r="E2215"/>
      <c r="F2215"/>
      <c r="G2215"/>
      <c r="H2215"/>
      <c r="I2215"/>
      <c r="J2215"/>
      <c r="K2215"/>
    </row>
    <row r="2216" spans="1:11" ht="15">
      <c r="A2216"/>
      <c r="B2216"/>
      <c r="C2216"/>
      <c r="D2216"/>
      <c r="E2216"/>
      <c r="F2216"/>
      <c r="G2216"/>
      <c r="H2216"/>
      <c r="I2216"/>
      <c r="J2216"/>
      <c r="K2216"/>
    </row>
    <row r="2217" spans="1:11" ht="15">
      <c r="A2217"/>
      <c r="B2217"/>
      <c r="C2217"/>
      <c r="D2217"/>
      <c r="E2217"/>
      <c r="F2217"/>
      <c r="G2217"/>
      <c r="H2217"/>
      <c r="I2217"/>
      <c r="J2217"/>
      <c r="K2217"/>
    </row>
    <row r="2218" spans="1:11" ht="15">
      <c r="A2218"/>
      <c r="B2218"/>
      <c r="C2218"/>
      <c r="D2218"/>
      <c r="E2218"/>
      <c r="F2218"/>
      <c r="G2218"/>
      <c r="H2218"/>
      <c r="I2218"/>
      <c r="J2218"/>
      <c r="K2218"/>
    </row>
    <row r="2219" spans="1:11" ht="15">
      <c r="A2219"/>
      <c r="B2219"/>
      <c r="C2219"/>
      <c r="D2219"/>
      <c r="E2219"/>
      <c r="F2219"/>
      <c r="G2219"/>
      <c r="H2219"/>
      <c r="I2219"/>
      <c r="J2219"/>
      <c r="K2219"/>
    </row>
    <row r="2220" spans="1:11" ht="15">
      <c r="A2220"/>
      <c r="B2220"/>
      <c r="C2220"/>
      <c r="D2220"/>
      <c r="E2220"/>
      <c r="F2220"/>
      <c r="G2220"/>
      <c r="H2220"/>
      <c r="I2220"/>
      <c r="J2220"/>
      <c r="K2220"/>
    </row>
    <row r="2221" spans="1:11" ht="15">
      <c r="A2221"/>
      <c r="B2221"/>
      <c r="C2221"/>
      <c r="D2221"/>
      <c r="E2221"/>
      <c r="F2221"/>
      <c r="G2221"/>
      <c r="H2221"/>
      <c r="I2221"/>
      <c r="J2221"/>
      <c r="K2221"/>
    </row>
    <row r="2222" spans="1:11" ht="15">
      <c r="A2222"/>
      <c r="B2222"/>
      <c r="C2222"/>
      <c r="D2222"/>
      <c r="E2222"/>
      <c r="F2222"/>
      <c r="G2222"/>
      <c r="H2222"/>
      <c r="I2222"/>
      <c r="J2222"/>
      <c r="K2222"/>
    </row>
    <row r="2223" spans="1:11" ht="15">
      <c r="A2223"/>
      <c r="B2223"/>
      <c r="C2223"/>
      <c r="D2223"/>
      <c r="E2223"/>
      <c r="F2223"/>
      <c r="G2223"/>
      <c r="H2223"/>
      <c r="I2223"/>
      <c r="J2223"/>
      <c r="K2223"/>
    </row>
    <row r="2224" spans="1:11" ht="15">
      <c r="A2224"/>
      <c r="B2224"/>
      <c r="C2224"/>
      <c r="D2224"/>
      <c r="E2224"/>
      <c r="F2224"/>
      <c r="G2224"/>
      <c r="H2224"/>
      <c r="I2224"/>
      <c r="J2224"/>
      <c r="K2224"/>
    </row>
    <row r="2225" spans="1:11" ht="15">
      <c r="A2225"/>
      <c r="B2225"/>
      <c r="C2225"/>
      <c r="D2225"/>
      <c r="E2225"/>
      <c r="F2225"/>
      <c r="G2225"/>
      <c r="H2225"/>
      <c r="I2225"/>
      <c r="J2225"/>
      <c r="K2225"/>
    </row>
    <row r="2226" spans="1:11" ht="15">
      <c r="A2226"/>
      <c r="B2226"/>
      <c r="C2226"/>
      <c r="D2226"/>
      <c r="E2226"/>
      <c r="F2226"/>
      <c r="G2226"/>
      <c r="H2226"/>
      <c r="I2226"/>
      <c r="J2226"/>
      <c r="K2226"/>
    </row>
    <row r="2227" spans="1:11" ht="15">
      <c r="A2227"/>
      <c r="B2227"/>
      <c r="C2227"/>
      <c r="D2227"/>
      <c r="E2227"/>
      <c r="F2227"/>
      <c r="G2227"/>
      <c r="H2227"/>
      <c r="I2227"/>
      <c r="J2227"/>
      <c r="K2227"/>
    </row>
    <row r="2228" spans="1:11" ht="15">
      <c r="A2228"/>
      <c r="B2228"/>
      <c r="C2228"/>
      <c r="D2228"/>
      <c r="E2228"/>
      <c r="F2228"/>
      <c r="G2228"/>
      <c r="H2228"/>
      <c r="I2228"/>
      <c r="J2228"/>
      <c r="K2228"/>
    </row>
    <row r="2229" spans="1:11" ht="15">
      <c r="A2229"/>
      <c r="B2229"/>
      <c r="C2229"/>
      <c r="D2229"/>
      <c r="E2229"/>
      <c r="F2229"/>
      <c r="G2229"/>
      <c r="H2229"/>
      <c r="I2229"/>
      <c r="J2229"/>
      <c r="K2229"/>
    </row>
    <row r="2230" spans="1:11" ht="15">
      <c r="A2230"/>
      <c r="B2230"/>
      <c r="C2230"/>
      <c r="D2230"/>
      <c r="E2230"/>
      <c r="F2230"/>
      <c r="G2230"/>
      <c r="H2230"/>
      <c r="I2230"/>
      <c r="J2230"/>
      <c r="K2230"/>
    </row>
    <row r="2231" spans="1:11" ht="15">
      <c r="A2231"/>
      <c r="B2231"/>
      <c r="C2231"/>
      <c r="D2231"/>
      <c r="E2231"/>
      <c r="F2231"/>
      <c r="G2231"/>
      <c r="H2231"/>
      <c r="I2231"/>
      <c r="J2231"/>
      <c r="K2231"/>
    </row>
    <row r="2232" spans="1:11" ht="15">
      <c r="A2232"/>
      <c r="B2232"/>
      <c r="C2232"/>
      <c r="D2232"/>
      <c r="E2232"/>
      <c r="F2232"/>
      <c r="G2232"/>
      <c r="H2232"/>
      <c r="I2232"/>
      <c r="J2232"/>
      <c r="K2232"/>
    </row>
    <row r="2233" spans="1:11" ht="15">
      <c r="A2233"/>
      <c r="B2233"/>
      <c r="C2233"/>
      <c r="D2233"/>
      <c r="E2233"/>
      <c r="F2233"/>
      <c r="G2233"/>
      <c r="H2233"/>
      <c r="I2233"/>
      <c r="J2233"/>
      <c r="K2233"/>
    </row>
    <row r="2234" spans="1:11" ht="15">
      <c r="A2234"/>
      <c r="B2234"/>
      <c r="C2234"/>
      <c r="D2234"/>
      <c r="E2234"/>
      <c r="F2234"/>
      <c r="G2234"/>
      <c r="H2234"/>
      <c r="I2234"/>
      <c r="J2234"/>
      <c r="K2234"/>
    </row>
    <row r="2235" spans="1:11" ht="15">
      <c r="A2235"/>
      <c r="B2235"/>
      <c r="C2235"/>
      <c r="D2235"/>
      <c r="E2235"/>
      <c r="F2235"/>
      <c r="G2235"/>
      <c r="H2235"/>
      <c r="I2235"/>
      <c r="J2235"/>
      <c r="K2235"/>
    </row>
    <row r="2236" spans="1:11" ht="15">
      <c r="A2236"/>
      <c r="B2236"/>
      <c r="C2236"/>
      <c r="D2236"/>
      <c r="E2236"/>
      <c r="F2236"/>
      <c r="G2236"/>
      <c r="H2236"/>
      <c r="I2236"/>
      <c r="J2236"/>
      <c r="K2236"/>
    </row>
    <row r="2237" spans="1:11" ht="15">
      <c r="A2237"/>
      <c r="B2237"/>
      <c r="C2237"/>
      <c r="D2237"/>
      <c r="E2237"/>
      <c r="F2237"/>
      <c r="G2237"/>
      <c r="H2237"/>
      <c r="I2237"/>
      <c r="J2237"/>
      <c r="K2237"/>
    </row>
    <row r="2238" spans="1:11" ht="15">
      <c r="A2238"/>
      <c r="B2238"/>
      <c r="C2238"/>
      <c r="D2238"/>
      <c r="E2238"/>
      <c r="F2238"/>
      <c r="G2238"/>
      <c r="H2238"/>
      <c r="I2238"/>
      <c r="J2238"/>
      <c r="K2238"/>
    </row>
    <row r="2239" spans="1:11" ht="15">
      <c r="A2239"/>
      <c r="B2239"/>
      <c r="C2239"/>
      <c r="D2239"/>
      <c r="E2239"/>
      <c r="F2239"/>
      <c r="G2239"/>
      <c r="H2239"/>
      <c r="I2239"/>
      <c r="J2239"/>
      <c r="K2239"/>
    </row>
    <row r="2240" spans="1:11" ht="15">
      <c r="A2240"/>
      <c r="B2240"/>
      <c r="C2240"/>
      <c r="D2240"/>
      <c r="E2240"/>
      <c r="F2240"/>
      <c r="G2240"/>
      <c r="H2240"/>
      <c r="I2240"/>
      <c r="J2240"/>
      <c r="K2240"/>
    </row>
    <row r="2241" spans="1:11" ht="15">
      <c r="A2241"/>
      <c r="B2241"/>
      <c r="C2241"/>
      <c r="D2241"/>
      <c r="E2241"/>
      <c r="F2241"/>
      <c r="G2241"/>
      <c r="H2241"/>
      <c r="I2241"/>
      <c r="J2241"/>
      <c r="K2241"/>
    </row>
    <row r="2242" spans="1:11" ht="15">
      <c r="A2242"/>
      <c r="B2242"/>
      <c r="C2242"/>
      <c r="D2242"/>
      <c r="E2242"/>
      <c r="F2242"/>
      <c r="G2242"/>
      <c r="H2242"/>
      <c r="I2242"/>
      <c r="J2242"/>
      <c r="K2242"/>
    </row>
    <row r="2243" spans="1:11" ht="15">
      <c r="A2243"/>
      <c r="B2243"/>
      <c r="C2243"/>
      <c r="D2243"/>
      <c r="E2243"/>
      <c r="F2243"/>
      <c r="G2243"/>
      <c r="H2243"/>
      <c r="I2243"/>
      <c r="J2243"/>
      <c r="K2243"/>
    </row>
    <row r="2244" spans="1:11" ht="15">
      <c r="A2244"/>
      <c r="B2244"/>
      <c r="C2244"/>
      <c r="D2244"/>
      <c r="E2244"/>
      <c r="F2244"/>
      <c r="G2244"/>
      <c r="H2244"/>
      <c r="I2244"/>
      <c r="J2244"/>
      <c r="K2244"/>
    </row>
    <row r="2245" spans="1:11" ht="15">
      <c r="A2245"/>
      <c r="B2245"/>
      <c r="C2245"/>
      <c r="D2245"/>
      <c r="E2245"/>
      <c r="F2245"/>
      <c r="G2245"/>
      <c r="H2245"/>
      <c r="I2245"/>
      <c r="J2245"/>
      <c r="K2245"/>
    </row>
    <row r="2246" spans="1:11" ht="15">
      <c r="A2246"/>
      <c r="B2246"/>
      <c r="C2246"/>
      <c r="D2246"/>
      <c r="E2246"/>
      <c r="F2246"/>
      <c r="G2246"/>
      <c r="H2246"/>
      <c r="I2246"/>
      <c r="J2246"/>
      <c r="K2246"/>
    </row>
    <row r="2247" spans="1:11" ht="15">
      <c r="A2247"/>
      <c r="B2247"/>
      <c r="C2247"/>
      <c r="D2247"/>
      <c r="E2247"/>
      <c r="F2247"/>
      <c r="G2247"/>
      <c r="H2247"/>
      <c r="I2247"/>
      <c r="J2247"/>
      <c r="K2247"/>
    </row>
    <row r="2248" spans="1:11" ht="15">
      <c r="A2248"/>
      <c r="B2248"/>
      <c r="C2248"/>
      <c r="D2248"/>
      <c r="E2248"/>
      <c r="F2248"/>
      <c r="G2248"/>
      <c r="H2248"/>
      <c r="I2248"/>
      <c r="J2248"/>
      <c r="K2248"/>
    </row>
    <row r="2249" spans="1:11" ht="15">
      <c r="A2249"/>
      <c r="B2249"/>
      <c r="C2249"/>
      <c r="D2249"/>
      <c r="E2249"/>
      <c r="F2249"/>
      <c r="G2249"/>
      <c r="H2249"/>
      <c r="I2249"/>
      <c r="J2249"/>
      <c r="K2249"/>
    </row>
    <row r="2250" spans="1:11" ht="15">
      <c r="A2250"/>
      <c r="B2250"/>
      <c r="C2250"/>
      <c r="D2250"/>
      <c r="E2250"/>
      <c r="F2250"/>
      <c r="G2250"/>
      <c r="H2250"/>
      <c r="I2250"/>
      <c r="J2250"/>
      <c r="K2250"/>
    </row>
    <row r="2251" spans="1:11" ht="15">
      <c r="A2251"/>
      <c r="B2251"/>
      <c r="C2251"/>
      <c r="D2251"/>
      <c r="E2251"/>
      <c r="F2251"/>
      <c r="G2251"/>
      <c r="H2251"/>
      <c r="I2251"/>
      <c r="J2251"/>
      <c r="K2251"/>
    </row>
    <row r="2252" spans="1:11" ht="15">
      <c r="A2252"/>
      <c r="B2252"/>
      <c r="C2252"/>
      <c r="D2252"/>
      <c r="E2252"/>
      <c r="F2252"/>
      <c r="G2252"/>
      <c r="H2252"/>
      <c r="I2252"/>
      <c r="J2252"/>
      <c r="K2252"/>
    </row>
    <row r="2253" spans="1:11" ht="15">
      <c r="A2253"/>
      <c r="B2253"/>
      <c r="C2253"/>
      <c r="D2253"/>
      <c r="E2253"/>
      <c r="F2253"/>
      <c r="G2253"/>
      <c r="H2253"/>
      <c r="I2253"/>
      <c r="J2253"/>
      <c r="K2253"/>
    </row>
    <row r="2254" spans="1:11" ht="15">
      <c r="A2254"/>
      <c r="B2254"/>
      <c r="C2254"/>
      <c r="D2254"/>
      <c r="E2254"/>
      <c r="F2254"/>
      <c r="G2254"/>
      <c r="H2254"/>
      <c r="I2254"/>
      <c r="J2254"/>
      <c r="K2254"/>
    </row>
    <row r="2255" spans="1:11" ht="15">
      <c r="A2255"/>
      <c r="B2255"/>
      <c r="C2255"/>
      <c r="D2255"/>
      <c r="E2255"/>
      <c r="F2255"/>
      <c r="G2255"/>
      <c r="H2255"/>
      <c r="I2255"/>
      <c r="J2255"/>
      <c r="K2255"/>
    </row>
    <row r="2256" spans="1:11" ht="15">
      <c r="A2256"/>
      <c r="B2256"/>
      <c r="C2256"/>
      <c r="D2256"/>
      <c r="E2256"/>
      <c r="F2256"/>
      <c r="G2256"/>
      <c r="H2256"/>
      <c r="I2256"/>
      <c r="J2256"/>
      <c r="K2256"/>
    </row>
    <row r="2257" spans="1:11" ht="15">
      <c r="A2257"/>
      <c r="B2257"/>
      <c r="C2257"/>
      <c r="D2257"/>
      <c r="E2257"/>
      <c r="F2257"/>
      <c r="G2257"/>
      <c r="H2257"/>
      <c r="I2257"/>
      <c r="J2257"/>
      <c r="K2257"/>
    </row>
    <row r="2258" spans="1:11" ht="15">
      <c r="A2258"/>
      <c r="B2258"/>
      <c r="C2258"/>
      <c r="D2258"/>
      <c r="E2258"/>
      <c r="F2258"/>
      <c r="G2258"/>
      <c r="H2258"/>
      <c r="I2258"/>
      <c r="J2258"/>
      <c r="K2258"/>
    </row>
    <row r="2259" spans="1:11" ht="15">
      <c r="A2259"/>
      <c r="B2259"/>
      <c r="C2259"/>
      <c r="D2259"/>
      <c r="E2259"/>
      <c r="F2259"/>
      <c r="G2259"/>
      <c r="H2259"/>
      <c r="I2259"/>
      <c r="J2259"/>
      <c r="K2259"/>
    </row>
    <row r="2260" spans="1:11" ht="15">
      <c r="A2260"/>
      <c r="B2260"/>
      <c r="C2260"/>
      <c r="D2260"/>
      <c r="E2260"/>
      <c r="F2260"/>
      <c r="G2260"/>
      <c r="H2260"/>
      <c r="I2260"/>
      <c r="J2260"/>
      <c r="K2260"/>
    </row>
    <row r="2261" spans="1:11" ht="15">
      <c r="A2261"/>
      <c r="B2261"/>
      <c r="C2261"/>
      <c r="D2261"/>
      <c r="E2261"/>
      <c r="F2261"/>
      <c r="G2261"/>
      <c r="H2261"/>
      <c r="I2261"/>
      <c r="J2261"/>
      <c r="K2261"/>
    </row>
    <row r="2262" spans="1:11" ht="15">
      <c r="A2262"/>
      <c r="B2262"/>
      <c r="C2262"/>
      <c r="D2262"/>
      <c r="E2262"/>
      <c r="F2262"/>
      <c r="G2262"/>
      <c r="H2262"/>
      <c r="I2262"/>
      <c r="J2262"/>
      <c r="K2262"/>
    </row>
    <row r="2263" spans="1:11" ht="15">
      <c r="A2263"/>
      <c r="B2263"/>
      <c r="C2263"/>
      <c r="D2263"/>
      <c r="E2263"/>
      <c r="F2263"/>
      <c r="G2263"/>
      <c r="H2263"/>
      <c r="I2263"/>
      <c r="J2263"/>
      <c r="K2263"/>
    </row>
    <row r="2264" spans="1:11" ht="15">
      <c r="A2264"/>
      <c r="B2264"/>
      <c r="C2264"/>
      <c r="D2264"/>
      <c r="E2264"/>
      <c r="F2264"/>
      <c r="G2264"/>
      <c r="H2264"/>
      <c r="I2264"/>
      <c r="J2264"/>
      <c r="K2264"/>
    </row>
    <row r="2265" spans="1:11" ht="15">
      <c r="A2265"/>
      <c r="B2265"/>
      <c r="C2265"/>
      <c r="D2265"/>
      <c r="E2265"/>
      <c r="F2265"/>
      <c r="G2265"/>
      <c r="H2265"/>
      <c r="I2265"/>
      <c r="J2265"/>
      <c r="K2265"/>
    </row>
    <row r="2266" spans="1:11" ht="15">
      <c r="A2266"/>
      <c r="B2266"/>
      <c r="C2266"/>
      <c r="D2266"/>
      <c r="E2266"/>
      <c r="F2266"/>
      <c r="G2266"/>
      <c r="H2266"/>
      <c r="I2266"/>
      <c r="J2266"/>
      <c r="K2266"/>
    </row>
    <row r="2267" spans="1:11" ht="15">
      <c r="A2267"/>
      <c r="B2267"/>
      <c r="C2267"/>
      <c r="D2267"/>
      <c r="E2267"/>
      <c r="F2267"/>
      <c r="G2267"/>
      <c r="H2267"/>
      <c r="I2267"/>
      <c r="J2267"/>
      <c r="K2267"/>
    </row>
    <row r="2268" spans="1:11" ht="15">
      <c r="A2268"/>
      <c r="B2268"/>
      <c r="C2268"/>
      <c r="D2268"/>
      <c r="E2268"/>
      <c r="F2268"/>
      <c r="G2268"/>
      <c r="H2268"/>
      <c r="I2268"/>
      <c r="J2268"/>
      <c r="K2268"/>
    </row>
    <row r="2269" spans="1:11" ht="15">
      <c r="A2269"/>
      <c r="B2269"/>
      <c r="C2269"/>
      <c r="D2269"/>
      <c r="E2269"/>
      <c r="F2269"/>
      <c r="G2269"/>
      <c r="H2269"/>
      <c r="I2269"/>
      <c r="J2269"/>
      <c r="K2269"/>
    </row>
    <row r="2270" spans="1:11" ht="15">
      <c r="A2270"/>
      <c r="B2270"/>
      <c r="C2270"/>
      <c r="D2270"/>
      <c r="E2270"/>
      <c r="F2270"/>
      <c r="G2270"/>
      <c r="H2270"/>
      <c r="I2270"/>
      <c r="J2270"/>
      <c r="K2270"/>
    </row>
    <row r="2271" spans="1:11" ht="15">
      <c r="A2271"/>
      <c r="B2271"/>
      <c r="C2271"/>
      <c r="D2271"/>
      <c r="E2271"/>
      <c r="F2271"/>
      <c r="G2271"/>
      <c r="H2271"/>
      <c r="I2271"/>
      <c r="J2271"/>
      <c r="K2271"/>
    </row>
    <row r="2272" spans="1:11" ht="15">
      <c r="A2272"/>
      <c r="B2272"/>
      <c r="C2272"/>
      <c r="D2272"/>
      <c r="E2272"/>
      <c r="F2272"/>
      <c r="G2272"/>
      <c r="H2272"/>
      <c r="I2272"/>
      <c r="J2272"/>
      <c r="K2272"/>
    </row>
    <row r="2273" spans="1:11" ht="15">
      <c r="A2273"/>
      <c r="B2273"/>
      <c r="C2273"/>
      <c r="D2273"/>
      <c r="E2273"/>
      <c r="F2273"/>
      <c r="G2273"/>
      <c r="H2273"/>
      <c r="I2273"/>
      <c r="J2273"/>
      <c r="K2273"/>
    </row>
    <row r="2274" spans="1:11" ht="15">
      <c r="A2274"/>
      <c r="B2274"/>
      <c r="C2274"/>
      <c r="D2274"/>
      <c r="E2274"/>
      <c r="F2274"/>
      <c r="G2274"/>
      <c r="H2274"/>
      <c r="I2274"/>
      <c r="J2274"/>
      <c r="K2274"/>
    </row>
    <row r="2275" spans="1:11" ht="15">
      <c r="A2275"/>
      <c r="B2275"/>
      <c r="C2275"/>
      <c r="D2275"/>
      <c r="E2275"/>
      <c r="F2275"/>
      <c r="G2275"/>
      <c r="H2275"/>
      <c r="I2275"/>
      <c r="J2275"/>
      <c r="K2275"/>
    </row>
    <row r="2276" spans="1:11" ht="15">
      <c r="A2276"/>
      <c r="B2276"/>
      <c r="C2276"/>
      <c r="D2276"/>
      <c r="E2276"/>
      <c r="F2276"/>
      <c r="G2276"/>
      <c r="H2276"/>
      <c r="I2276"/>
      <c r="J2276"/>
      <c r="K2276"/>
    </row>
    <row r="2277" spans="1:11" ht="15">
      <c r="A2277"/>
      <c r="B2277"/>
      <c r="C2277"/>
      <c r="D2277"/>
      <c r="E2277"/>
      <c r="F2277"/>
      <c r="G2277"/>
      <c r="H2277"/>
      <c r="I2277"/>
      <c r="J2277"/>
      <c r="K2277"/>
    </row>
    <row r="2278" spans="1:11" ht="15">
      <c r="A2278"/>
      <c r="B2278"/>
      <c r="C2278"/>
      <c r="D2278"/>
      <c r="E2278"/>
      <c r="F2278"/>
      <c r="G2278"/>
      <c r="H2278"/>
      <c r="I2278"/>
      <c r="J2278"/>
      <c r="K2278"/>
    </row>
    <row r="2279" spans="1:11" ht="15">
      <c r="A2279"/>
      <c r="B2279"/>
      <c r="C2279"/>
      <c r="D2279"/>
      <c r="E2279"/>
      <c r="F2279"/>
      <c r="G2279"/>
      <c r="H2279"/>
      <c r="I2279"/>
      <c r="J2279"/>
      <c r="K2279"/>
    </row>
    <row r="2280" spans="1:11" ht="15">
      <c r="A2280"/>
      <c r="B2280"/>
      <c r="C2280"/>
      <c r="D2280"/>
      <c r="E2280"/>
      <c r="F2280"/>
      <c r="G2280"/>
      <c r="H2280"/>
      <c r="I2280"/>
      <c r="J2280"/>
      <c r="K2280"/>
    </row>
    <row r="2281" spans="1:11" ht="15">
      <c r="A2281"/>
      <c r="B2281"/>
      <c r="C2281"/>
      <c r="D2281"/>
      <c r="E2281"/>
      <c r="F2281"/>
      <c r="G2281"/>
      <c r="H2281"/>
      <c r="I2281"/>
      <c r="J2281"/>
      <c r="K2281"/>
    </row>
    <row r="2282" spans="1:11" ht="15">
      <c r="A2282"/>
      <c r="B2282"/>
      <c r="C2282"/>
      <c r="D2282"/>
      <c r="E2282"/>
      <c r="F2282"/>
      <c r="G2282"/>
      <c r="H2282"/>
      <c r="I2282"/>
      <c r="J2282"/>
      <c r="K2282"/>
    </row>
    <row r="2283" spans="1:11" ht="15">
      <c r="A2283"/>
      <c r="B2283"/>
      <c r="C2283"/>
      <c r="D2283"/>
      <c r="E2283"/>
      <c r="F2283"/>
      <c r="G2283"/>
      <c r="H2283"/>
      <c r="I2283"/>
      <c r="J2283"/>
      <c r="K2283"/>
    </row>
    <row r="2284" spans="1:11" ht="15">
      <c r="A2284"/>
      <c r="B2284"/>
      <c r="C2284"/>
      <c r="D2284"/>
      <c r="E2284"/>
      <c r="F2284"/>
      <c r="G2284"/>
      <c r="H2284"/>
      <c r="I2284"/>
      <c r="J2284"/>
      <c r="K2284"/>
    </row>
    <row r="2285" spans="1:11" ht="15">
      <c r="A2285"/>
      <c r="B2285"/>
      <c r="C2285"/>
      <c r="D2285"/>
      <c r="E2285"/>
      <c r="F2285"/>
      <c r="G2285"/>
      <c r="H2285"/>
      <c r="I2285"/>
      <c r="J2285"/>
      <c r="K2285"/>
    </row>
    <row r="2286" spans="1:11" ht="15">
      <c r="A2286"/>
      <c r="B2286"/>
      <c r="C2286"/>
      <c r="D2286"/>
      <c r="E2286"/>
      <c r="F2286"/>
      <c r="G2286"/>
      <c r="H2286"/>
      <c r="I2286"/>
      <c r="J2286"/>
      <c r="K2286"/>
    </row>
    <row r="2287" spans="1:11" ht="15">
      <c r="A2287"/>
      <c r="B2287"/>
      <c r="C2287"/>
      <c r="D2287"/>
      <c r="E2287"/>
      <c r="F2287"/>
      <c r="G2287"/>
      <c r="H2287"/>
      <c r="I2287"/>
      <c r="J2287"/>
      <c r="K2287"/>
    </row>
    <row r="2288" spans="1:11" ht="15">
      <c r="A2288"/>
      <c r="B2288"/>
      <c r="C2288"/>
      <c r="D2288"/>
      <c r="E2288"/>
      <c r="F2288"/>
      <c r="G2288"/>
      <c r="H2288"/>
      <c r="I2288"/>
      <c r="J2288"/>
      <c r="K2288"/>
    </row>
    <row r="2289" spans="1:11" ht="15">
      <c r="A2289"/>
      <c r="B2289"/>
      <c r="C2289"/>
      <c r="D2289"/>
      <c r="E2289"/>
      <c r="F2289"/>
      <c r="G2289"/>
      <c r="H2289"/>
      <c r="I2289"/>
      <c r="J2289"/>
      <c r="K2289"/>
    </row>
    <row r="2290" spans="1:11" ht="15">
      <c r="A2290"/>
      <c r="B2290"/>
      <c r="C2290"/>
      <c r="D2290"/>
      <c r="E2290"/>
      <c r="F2290"/>
      <c r="G2290"/>
      <c r="H2290"/>
      <c r="I2290"/>
      <c r="J2290"/>
      <c r="K2290"/>
    </row>
    <row r="2291" spans="1:11" ht="15">
      <c r="A2291"/>
      <c r="B2291"/>
      <c r="C2291"/>
      <c r="D2291"/>
      <c r="E2291"/>
      <c r="F2291"/>
      <c r="G2291"/>
      <c r="H2291"/>
      <c r="I2291"/>
      <c r="J2291"/>
      <c r="K2291"/>
    </row>
    <row r="2292" spans="1:11" ht="15">
      <c r="A2292"/>
      <c r="B2292"/>
      <c r="C2292"/>
      <c r="D2292"/>
      <c r="E2292"/>
      <c r="F2292"/>
      <c r="G2292"/>
      <c r="H2292"/>
      <c r="I2292"/>
      <c r="J2292"/>
      <c r="K2292"/>
    </row>
    <row r="2293" spans="1:11" ht="15">
      <c r="A2293"/>
      <c r="B2293"/>
      <c r="C2293"/>
      <c r="D2293"/>
      <c r="E2293"/>
      <c r="F2293"/>
      <c r="G2293"/>
      <c r="H2293"/>
      <c r="I2293"/>
      <c r="J2293"/>
      <c r="K2293"/>
    </row>
    <row r="2294" spans="1:11" ht="15">
      <c r="A2294"/>
      <c r="B2294"/>
      <c r="C2294"/>
      <c r="D2294"/>
      <c r="E2294"/>
      <c r="F2294"/>
      <c r="G2294"/>
      <c r="H2294"/>
      <c r="I2294"/>
      <c r="J2294"/>
      <c r="K2294"/>
    </row>
    <row r="2295" spans="1:11" ht="15">
      <c r="A2295"/>
      <c r="B2295"/>
      <c r="C2295"/>
      <c r="D2295"/>
      <c r="E2295"/>
      <c r="F2295"/>
      <c r="G2295"/>
      <c r="H2295"/>
      <c r="I2295"/>
      <c r="J2295"/>
      <c r="K2295"/>
    </row>
    <row r="2296" spans="1:11" ht="15">
      <c r="A2296"/>
      <c r="B2296"/>
      <c r="C2296"/>
      <c r="D2296"/>
      <c r="E2296"/>
      <c r="F2296"/>
      <c r="G2296"/>
      <c r="H2296"/>
      <c r="I2296"/>
      <c r="J2296"/>
      <c r="K2296"/>
    </row>
    <row r="2297" spans="1:11" ht="15">
      <c r="A2297"/>
      <c r="B2297"/>
      <c r="C2297"/>
      <c r="D2297"/>
      <c r="E2297"/>
      <c r="F2297"/>
      <c r="G2297"/>
      <c r="H2297"/>
      <c r="I2297"/>
      <c r="J2297"/>
      <c r="K2297"/>
    </row>
    <row r="2298" spans="1:11" ht="15">
      <c r="A2298"/>
      <c r="B2298"/>
      <c r="C2298"/>
      <c r="D2298"/>
      <c r="E2298"/>
      <c r="F2298"/>
      <c r="G2298"/>
      <c r="H2298"/>
      <c r="I2298"/>
      <c r="J2298"/>
      <c r="K2298"/>
    </row>
    <row r="2299" spans="1:11" ht="15">
      <c r="A2299"/>
      <c r="B2299"/>
      <c r="C2299"/>
      <c r="D2299"/>
      <c r="E2299"/>
      <c r="F2299"/>
      <c r="G2299"/>
      <c r="H2299"/>
      <c r="I2299"/>
      <c r="J2299"/>
      <c r="K2299"/>
    </row>
    <row r="2300" spans="1:11" ht="15">
      <c r="A2300"/>
      <c r="B2300"/>
      <c r="C2300"/>
      <c r="D2300"/>
      <c r="E2300"/>
      <c r="F2300"/>
      <c r="G2300"/>
      <c r="H2300"/>
      <c r="I2300"/>
      <c r="J2300"/>
      <c r="K2300"/>
    </row>
    <row r="2301" spans="1:11" ht="15">
      <c r="A2301"/>
      <c r="B2301"/>
      <c r="C2301"/>
      <c r="D2301"/>
      <c r="E2301"/>
      <c r="F2301"/>
      <c r="G2301"/>
      <c r="H2301"/>
      <c r="I2301"/>
      <c r="J2301"/>
      <c r="K2301"/>
    </row>
    <row r="2302" spans="1:11" ht="15">
      <c r="A2302"/>
      <c r="B2302"/>
      <c r="C2302"/>
      <c r="D2302"/>
      <c r="E2302"/>
      <c r="F2302"/>
      <c r="G2302"/>
      <c r="H2302"/>
      <c r="I2302"/>
      <c r="J2302"/>
      <c r="K2302"/>
    </row>
    <row r="2303" spans="1:11" ht="15">
      <c r="A2303"/>
      <c r="B2303"/>
      <c r="C2303"/>
      <c r="D2303"/>
      <c r="E2303"/>
      <c r="F2303"/>
      <c r="G2303"/>
      <c r="H2303"/>
      <c r="I2303"/>
      <c r="J2303"/>
      <c r="K2303"/>
    </row>
    <row r="2304" spans="1:11" ht="15">
      <c r="A2304"/>
      <c r="B2304"/>
      <c r="C2304"/>
      <c r="D2304"/>
      <c r="E2304"/>
      <c r="F2304"/>
      <c r="G2304"/>
      <c r="H2304"/>
      <c r="I2304"/>
      <c r="J2304"/>
      <c r="K2304"/>
    </row>
    <row r="2305" spans="1:11" ht="15">
      <c r="A2305"/>
      <c r="B2305"/>
      <c r="C2305"/>
      <c r="D2305"/>
      <c r="E2305"/>
      <c r="F2305"/>
      <c r="G2305"/>
      <c r="H2305"/>
      <c r="I2305"/>
      <c r="J2305"/>
      <c r="K2305"/>
    </row>
    <row r="2306" spans="1:11" ht="15">
      <c r="A2306"/>
      <c r="B2306"/>
      <c r="C2306"/>
      <c r="D2306"/>
      <c r="E2306"/>
      <c r="F2306"/>
      <c r="G2306"/>
      <c r="H2306"/>
      <c r="I2306"/>
      <c r="J2306"/>
      <c r="K2306"/>
    </row>
    <row r="2307" spans="1:11" ht="15">
      <c r="A2307"/>
      <c r="B2307"/>
      <c r="C2307"/>
      <c r="D2307"/>
      <c r="E2307"/>
      <c r="F2307"/>
      <c r="G2307"/>
      <c r="H2307"/>
      <c r="I2307"/>
      <c r="J2307"/>
      <c r="K2307"/>
    </row>
    <row r="2308" spans="1:11" ht="15">
      <c r="A2308"/>
      <c r="B2308"/>
      <c r="C2308"/>
      <c r="D2308"/>
      <c r="E2308"/>
      <c r="F2308"/>
      <c r="G2308"/>
      <c r="H2308"/>
      <c r="I2308"/>
      <c r="J2308"/>
      <c r="K2308"/>
    </row>
    <row r="2309" spans="1:11" ht="15">
      <c r="A2309"/>
      <c r="B2309"/>
      <c r="C2309"/>
      <c r="D2309"/>
      <c r="E2309"/>
      <c r="F2309"/>
      <c r="G2309"/>
      <c r="H2309"/>
      <c r="I2309"/>
      <c r="J2309"/>
      <c r="K2309"/>
    </row>
    <row r="2310" spans="1:11" ht="15">
      <c r="A2310"/>
      <c r="B2310"/>
      <c r="C2310"/>
      <c r="D2310"/>
      <c r="E2310"/>
      <c r="F2310"/>
      <c r="G2310"/>
      <c r="H2310"/>
      <c r="I2310"/>
      <c r="J2310"/>
      <c r="K2310"/>
    </row>
    <row r="2311" spans="1:11" ht="15">
      <c r="A2311"/>
      <c r="B2311"/>
      <c r="C2311"/>
      <c r="D2311"/>
      <c r="E2311"/>
      <c r="F2311"/>
      <c r="G2311"/>
      <c r="H2311"/>
      <c r="I2311"/>
      <c r="J2311"/>
      <c r="K2311"/>
    </row>
    <row r="2312" spans="1:11" ht="15">
      <c r="A2312"/>
      <c r="B2312"/>
      <c r="C2312"/>
      <c r="D2312"/>
      <c r="E2312"/>
      <c r="F2312"/>
      <c r="G2312"/>
      <c r="H2312"/>
      <c r="I2312"/>
      <c r="J2312"/>
      <c r="K2312"/>
    </row>
    <row r="2313" spans="1:11" ht="15">
      <c r="A2313"/>
      <c r="B2313"/>
      <c r="C2313"/>
      <c r="D2313"/>
      <c r="E2313"/>
      <c r="F2313"/>
      <c r="G2313"/>
      <c r="H2313"/>
      <c r="I2313"/>
      <c r="J2313"/>
      <c r="K2313"/>
    </row>
    <row r="2314" spans="1:11" ht="15">
      <c r="A2314"/>
      <c r="B2314"/>
      <c r="C2314"/>
      <c r="D2314"/>
      <c r="E2314"/>
      <c r="F2314"/>
      <c r="G2314"/>
      <c r="H2314"/>
      <c r="I2314"/>
      <c r="J2314"/>
      <c r="K2314"/>
    </row>
    <row r="2315" spans="1:11" ht="15">
      <c r="A2315"/>
      <c r="B2315"/>
      <c r="C2315"/>
      <c r="D2315"/>
      <c r="E2315"/>
      <c r="F2315"/>
      <c r="G2315"/>
      <c r="H2315"/>
      <c r="I2315"/>
      <c r="J2315"/>
      <c r="K2315"/>
    </row>
    <row r="2316" spans="1:11" ht="15">
      <c r="A2316"/>
      <c r="B2316"/>
      <c r="C2316"/>
      <c r="D2316"/>
      <c r="E2316"/>
      <c r="F2316"/>
      <c r="G2316"/>
      <c r="H2316"/>
      <c r="I2316"/>
      <c r="J2316"/>
      <c r="K2316"/>
    </row>
    <row r="2317" spans="1:11" ht="15">
      <c r="A2317"/>
      <c r="B2317"/>
      <c r="C2317"/>
      <c r="D2317"/>
      <c r="E2317"/>
      <c r="F2317"/>
      <c r="G2317"/>
      <c r="H2317"/>
      <c r="I2317"/>
      <c r="J2317"/>
      <c r="K2317"/>
    </row>
    <row r="2318" spans="1:11" ht="15">
      <c r="A2318"/>
      <c r="B2318"/>
      <c r="C2318"/>
      <c r="D2318"/>
      <c r="E2318"/>
      <c r="F2318"/>
      <c r="G2318"/>
      <c r="H2318"/>
      <c r="I2318"/>
      <c r="J2318"/>
      <c r="K2318"/>
    </row>
    <row r="2319" spans="1:11" ht="15">
      <c r="A2319"/>
      <c r="B2319"/>
      <c r="C2319"/>
      <c r="D2319"/>
      <c r="E2319"/>
      <c r="F2319"/>
      <c r="G2319"/>
      <c r="H2319"/>
      <c r="I2319"/>
      <c r="J2319"/>
      <c r="K2319"/>
    </row>
    <row r="2320" spans="1:11" ht="15">
      <c r="A2320"/>
      <c r="B2320"/>
      <c r="C2320"/>
      <c r="D2320"/>
      <c r="E2320"/>
      <c r="F2320"/>
      <c r="G2320"/>
      <c r="H2320"/>
      <c r="I2320"/>
      <c r="J2320"/>
      <c r="K2320"/>
    </row>
    <row r="2321" spans="1:11" ht="15">
      <c r="A2321"/>
      <c r="B2321"/>
      <c r="C2321"/>
      <c r="D2321"/>
      <c r="E2321"/>
      <c r="F2321"/>
      <c r="G2321"/>
      <c r="H2321"/>
      <c r="I2321"/>
      <c r="J2321"/>
      <c r="K2321"/>
    </row>
    <row r="2322" spans="1:11" ht="15">
      <c r="A2322"/>
      <c r="B2322"/>
      <c r="C2322"/>
      <c r="D2322"/>
      <c r="E2322"/>
      <c r="F2322"/>
      <c r="G2322"/>
      <c r="H2322"/>
      <c r="I2322"/>
      <c r="J2322"/>
      <c r="K2322"/>
    </row>
    <row r="2323" spans="1:11" ht="15">
      <c r="A2323"/>
      <c r="B2323"/>
      <c r="C2323"/>
      <c r="D2323"/>
      <c r="E2323"/>
      <c r="F2323"/>
      <c r="G2323"/>
      <c r="H2323"/>
      <c r="I2323"/>
      <c r="J2323"/>
      <c r="K2323"/>
    </row>
    <row r="2324" spans="1:11" ht="15">
      <c r="A2324"/>
      <c r="B2324"/>
      <c r="C2324"/>
      <c r="D2324"/>
      <c r="E2324"/>
      <c r="F2324"/>
      <c r="G2324"/>
      <c r="H2324"/>
      <c r="I2324"/>
      <c r="J2324"/>
      <c r="K2324"/>
    </row>
    <row r="2325" spans="1:11" ht="15">
      <c r="A2325"/>
      <c r="B2325"/>
      <c r="C2325"/>
      <c r="D2325"/>
      <c r="E2325"/>
      <c r="F2325"/>
      <c r="G2325"/>
      <c r="H2325"/>
      <c r="I2325"/>
      <c r="J2325"/>
      <c r="K2325"/>
    </row>
    <row r="2326" spans="1:11" ht="15">
      <c r="A2326"/>
      <c r="B2326"/>
      <c r="C2326"/>
      <c r="D2326"/>
      <c r="E2326"/>
      <c r="F2326"/>
      <c r="G2326"/>
      <c r="H2326"/>
      <c r="I2326"/>
      <c r="J2326"/>
      <c r="K2326"/>
    </row>
    <row r="2327" spans="1:11" ht="15">
      <c r="A2327"/>
      <c r="B2327"/>
      <c r="C2327"/>
      <c r="D2327"/>
      <c r="E2327"/>
      <c r="F2327"/>
      <c r="G2327"/>
      <c r="H2327"/>
      <c r="I2327"/>
      <c r="J2327"/>
      <c r="K2327"/>
    </row>
    <row r="2328" spans="1:11" ht="15">
      <c r="A2328"/>
      <c r="B2328"/>
      <c r="C2328"/>
      <c r="D2328"/>
      <c r="E2328"/>
      <c r="F2328"/>
      <c r="G2328"/>
      <c r="H2328"/>
      <c r="I2328"/>
      <c r="J2328"/>
      <c r="K2328"/>
    </row>
    <row r="2329" spans="1:11" ht="15">
      <c r="A2329"/>
      <c r="B2329"/>
      <c r="C2329"/>
      <c r="D2329"/>
      <c r="E2329"/>
      <c r="F2329"/>
      <c r="G2329"/>
      <c r="H2329"/>
      <c r="I2329"/>
      <c r="J2329"/>
      <c r="K2329"/>
    </row>
    <row r="2330" spans="1:11" ht="15">
      <c r="A2330"/>
      <c r="B2330"/>
      <c r="C2330"/>
      <c r="D2330"/>
      <c r="E2330"/>
      <c r="F2330"/>
      <c r="G2330"/>
      <c r="H2330"/>
      <c r="I2330"/>
      <c r="J2330"/>
      <c r="K2330"/>
    </row>
    <row r="2331" spans="1:11" ht="15">
      <c r="A2331"/>
      <c r="B2331"/>
      <c r="C2331"/>
      <c r="D2331"/>
      <c r="E2331"/>
      <c r="F2331"/>
      <c r="G2331"/>
      <c r="H2331"/>
      <c r="I2331"/>
      <c r="J2331"/>
      <c r="K2331"/>
    </row>
    <row r="2332" spans="1:11" ht="15">
      <c r="A2332"/>
      <c r="B2332"/>
      <c r="C2332"/>
      <c r="D2332"/>
      <c r="E2332"/>
      <c r="F2332"/>
      <c r="G2332"/>
      <c r="H2332"/>
      <c r="I2332"/>
      <c r="J2332"/>
      <c r="K2332"/>
    </row>
    <row r="2333" spans="1:11" ht="15">
      <c r="A2333"/>
      <c r="B2333"/>
      <c r="C2333"/>
      <c r="D2333"/>
      <c r="E2333"/>
      <c r="F2333"/>
      <c r="G2333"/>
      <c r="H2333"/>
      <c r="I2333"/>
      <c r="J2333"/>
      <c r="K2333"/>
    </row>
    <row r="2334" spans="1:11" ht="15">
      <c r="A2334"/>
      <c r="B2334"/>
      <c r="C2334"/>
      <c r="D2334"/>
      <c r="E2334"/>
      <c r="F2334"/>
      <c r="G2334"/>
      <c r="H2334"/>
      <c r="I2334"/>
      <c r="J2334"/>
      <c r="K2334"/>
    </row>
    <row r="2335" spans="1:11" ht="15">
      <c r="A2335"/>
      <c r="B2335"/>
      <c r="C2335"/>
      <c r="D2335"/>
      <c r="E2335"/>
      <c r="F2335"/>
      <c r="G2335"/>
      <c r="H2335"/>
      <c r="I2335"/>
      <c r="J2335"/>
      <c r="K2335"/>
    </row>
    <row r="2336" spans="1:11" ht="15">
      <c r="A2336"/>
      <c r="B2336"/>
      <c r="C2336"/>
      <c r="D2336"/>
      <c r="E2336"/>
      <c r="F2336"/>
      <c r="G2336"/>
      <c r="H2336"/>
      <c r="I2336"/>
      <c r="J2336"/>
      <c r="K2336"/>
    </row>
    <row r="2337" spans="1:11" ht="15">
      <c r="A2337"/>
      <c r="B2337"/>
      <c r="C2337"/>
      <c r="D2337"/>
      <c r="E2337"/>
      <c r="F2337"/>
      <c r="G2337"/>
      <c r="H2337"/>
      <c r="I2337"/>
      <c r="J2337"/>
      <c r="K2337"/>
    </row>
    <row r="2338" spans="1:11" ht="15">
      <c r="A2338"/>
      <c r="B2338"/>
      <c r="C2338"/>
      <c r="D2338"/>
      <c r="E2338"/>
      <c r="F2338"/>
      <c r="G2338"/>
      <c r="H2338"/>
      <c r="I2338"/>
      <c r="J2338"/>
      <c r="K2338"/>
    </row>
    <row r="2339" spans="1:11" ht="15">
      <c r="A2339"/>
      <c r="B2339"/>
      <c r="C2339"/>
      <c r="D2339"/>
      <c r="E2339"/>
      <c r="F2339"/>
      <c r="G2339"/>
      <c r="H2339"/>
      <c r="I2339"/>
      <c r="J2339"/>
      <c r="K2339"/>
    </row>
    <row r="2340" spans="1:11" ht="15">
      <c r="A2340"/>
      <c r="B2340"/>
      <c r="C2340"/>
      <c r="D2340"/>
      <c r="E2340"/>
      <c r="F2340"/>
      <c r="G2340"/>
      <c r="H2340"/>
      <c r="I2340"/>
      <c r="J2340"/>
      <c r="K2340"/>
    </row>
    <row r="2341" spans="1:11" ht="15">
      <c r="A2341"/>
      <c r="B2341"/>
      <c r="C2341"/>
      <c r="D2341"/>
      <c r="E2341"/>
      <c r="F2341"/>
      <c r="G2341"/>
      <c r="H2341"/>
      <c r="I2341"/>
      <c r="J2341"/>
      <c r="K2341"/>
    </row>
    <row r="2342" spans="1:11" ht="15">
      <c r="A2342"/>
      <c r="B2342"/>
      <c r="C2342"/>
      <c r="D2342"/>
      <c r="E2342"/>
      <c r="F2342"/>
      <c r="G2342"/>
      <c r="H2342"/>
      <c r="I2342"/>
      <c r="J2342"/>
      <c r="K2342"/>
    </row>
    <row r="2343" spans="1:11" ht="15">
      <c r="A2343"/>
      <c r="B2343"/>
      <c r="C2343"/>
      <c r="D2343"/>
      <c r="E2343"/>
      <c r="F2343"/>
      <c r="G2343"/>
      <c r="H2343"/>
      <c r="I2343"/>
      <c r="J2343"/>
      <c r="K2343"/>
    </row>
    <row r="2344" spans="1:11" ht="15">
      <c r="A2344"/>
      <c r="B2344"/>
      <c r="C2344"/>
      <c r="D2344"/>
      <c r="E2344"/>
      <c r="F2344"/>
      <c r="G2344"/>
      <c r="H2344"/>
      <c r="I2344"/>
      <c r="J2344"/>
      <c r="K2344"/>
    </row>
    <row r="2345" spans="1:11" ht="15">
      <c r="A2345"/>
      <c r="B2345"/>
      <c r="C2345"/>
      <c r="D2345"/>
      <c r="E2345"/>
      <c r="F2345"/>
      <c r="G2345"/>
      <c r="H2345"/>
      <c r="I2345"/>
      <c r="J2345"/>
      <c r="K2345"/>
    </row>
    <row r="2346" spans="1:11" ht="15">
      <c r="A2346"/>
      <c r="B2346"/>
      <c r="C2346"/>
      <c r="D2346"/>
      <c r="E2346"/>
      <c r="F2346"/>
      <c r="G2346"/>
      <c r="H2346"/>
      <c r="I2346"/>
      <c r="J2346"/>
      <c r="K2346"/>
    </row>
    <row r="2347" spans="1:11" ht="15">
      <c r="A2347"/>
      <c r="B2347"/>
      <c r="C2347"/>
      <c r="D2347"/>
      <c r="E2347"/>
      <c r="F2347"/>
      <c r="G2347"/>
      <c r="H2347"/>
      <c r="I2347"/>
      <c r="J2347"/>
      <c r="K2347"/>
    </row>
    <row r="2348" spans="1:11" ht="15">
      <c r="A2348"/>
      <c r="B2348"/>
      <c r="C2348"/>
      <c r="D2348"/>
      <c r="E2348"/>
      <c r="F2348"/>
      <c r="G2348"/>
      <c r="H2348"/>
      <c r="I2348"/>
      <c r="J2348"/>
      <c r="K2348"/>
    </row>
    <row r="2349" spans="1:11" ht="15">
      <c r="A2349"/>
      <c r="B2349"/>
      <c r="C2349"/>
      <c r="D2349"/>
      <c r="E2349"/>
      <c r="F2349"/>
      <c r="G2349"/>
      <c r="H2349"/>
      <c r="I2349"/>
      <c r="J2349"/>
      <c r="K2349"/>
    </row>
    <row r="2350" spans="1:11" ht="15">
      <c r="A2350"/>
      <c r="B2350"/>
      <c r="C2350"/>
      <c r="D2350"/>
      <c r="E2350"/>
      <c r="F2350"/>
      <c r="G2350"/>
      <c r="H2350"/>
      <c r="I2350"/>
      <c r="J2350"/>
      <c r="K2350"/>
    </row>
    <row r="2351" spans="1:11" ht="15">
      <c r="A2351"/>
      <c r="B2351"/>
      <c r="C2351"/>
      <c r="D2351"/>
      <c r="E2351"/>
      <c r="F2351"/>
      <c r="G2351"/>
      <c r="H2351"/>
      <c r="I2351"/>
      <c r="J2351"/>
      <c r="K2351"/>
    </row>
    <row r="2352" spans="1:11" ht="15">
      <c r="A2352"/>
      <c r="B2352"/>
      <c r="C2352"/>
      <c r="D2352"/>
      <c r="E2352"/>
      <c r="F2352"/>
      <c r="G2352"/>
      <c r="H2352"/>
      <c r="I2352"/>
      <c r="J2352"/>
      <c r="K2352"/>
    </row>
    <row r="2353" spans="1:11" ht="15">
      <c r="A2353"/>
      <c r="B2353"/>
      <c r="C2353"/>
      <c r="D2353"/>
      <c r="E2353"/>
      <c r="F2353"/>
      <c r="G2353"/>
      <c r="H2353"/>
      <c r="I2353"/>
      <c r="J2353"/>
      <c r="K2353"/>
    </row>
    <row r="2354" spans="1:11" ht="15">
      <c r="A2354"/>
      <c r="B2354"/>
      <c r="C2354"/>
      <c r="D2354"/>
      <c r="E2354"/>
      <c r="F2354"/>
      <c r="G2354"/>
      <c r="H2354"/>
      <c r="I2354"/>
      <c r="J2354"/>
      <c r="K2354"/>
    </row>
    <row r="2355" spans="1:11" ht="15">
      <c r="A2355"/>
      <c r="B2355"/>
      <c r="C2355"/>
      <c r="D2355"/>
      <c r="E2355"/>
      <c r="F2355"/>
      <c r="G2355"/>
      <c r="H2355"/>
      <c r="I2355"/>
      <c r="J2355"/>
      <c r="K2355"/>
    </row>
    <row r="2356" spans="1:11" ht="15">
      <c r="A2356"/>
      <c r="B2356"/>
      <c r="C2356"/>
      <c r="D2356"/>
      <c r="E2356"/>
      <c r="F2356"/>
      <c r="G2356"/>
      <c r="H2356"/>
      <c r="I2356"/>
      <c r="J2356"/>
      <c r="K2356"/>
    </row>
    <row r="2357" spans="1:11" ht="15">
      <c r="A2357"/>
      <c r="B2357"/>
      <c r="C2357"/>
      <c r="D2357"/>
      <c r="E2357"/>
      <c r="F2357"/>
      <c r="G2357"/>
      <c r="H2357"/>
      <c r="I2357"/>
      <c r="J2357"/>
      <c r="K2357"/>
    </row>
    <row r="2358" spans="1:11" ht="15">
      <c r="A2358"/>
      <c r="B2358"/>
      <c r="C2358"/>
      <c r="D2358"/>
      <c r="E2358"/>
      <c r="F2358"/>
      <c r="G2358"/>
      <c r="H2358"/>
      <c r="I2358"/>
      <c r="J2358"/>
      <c r="K2358"/>
    </row>
    <row r="2359" spans="1:11" ht="15">
      <c r="A2359"/>
      <c r="B2359"/>
      <c r="C2359"/>
      <c r="D2359"/>
      <c r="E2359"/>
      <c r="F2359"/>
      <c r="G2359"/>
      <c r="H2359"/>
      <c r="I2359"/>
      <c r="J2359"/>
      <c r="K2359"/>
    </row>
    <row r="2360" spans="1:11" ht="15">
      <c r="A2360"/>
      <c r="B2360"/>
      <c r="C2360"/>
      <c r="D2360"/>
      <c r="E2360"/>
      <c r="F2360"/>
      <c r="G2360"/>
      <c r="H2360"/>
      <c r="I2360"/>
      <c r="J2360"/>
      <c r="K2360"/>
    </row>
    <row r="2361" spans="1:11" ht="15">
      <c r="A2361"/>
      <c r="B2361"/>
      <c r="C2361"/>
      <c r="D2361"/>
      <c r="E2361"/>
      <c r="F2361"/>
      <c r="G2361"/>
      <c r="H2361"/>
      <c r="I2361"/>
      <c r="J2361"/>
      <c r="K2361"/>
    </row>
    <row r="2362" spans="1:11" ht="15">
      <c r="A2362"/>
      <c r="B2362"/>
      <c r="C2362"/>
      <c r="D2362"/>
      <c r="E2362"/>
      <c r="F2362"/>
      <c r="G2362"/>
      <c r="H2362"/>
      <c r="I2362"/>
      <c r="J2362"/>
      <c r="K2362"/>
    </row>
    <row r="2363" spans="1:11" ht="15">
      <c r="A2363"/>
      <c r="B2363"/>
      <c r="C2363"/>
      <c r="D2363"/>
      <c r="E2363"/>
      <c r="F2363"/>
      <c r="G2363"/>
      <c r="H2363"/>
      <c r="I2363"/>
      <c r="J2363"/>
      <c r="K2363"/>
    </row>
    <row r="2364" spans="1:11" ht="15">
      <c r="A2364"/>
      <c r="B2364"/>
      <c r="C2364"/>
      <c r="D2364"/>
      <c r="E2364"/>
      <c r="F2364"/>
      <c r="G2364"/>
      <c r="H2364"/>
      <c r="I2364"/>
      <c r="J2364"/>
      <c r="K2364"/>
    </row>
    <row r="2365" spans="1:11" ht="15">
      <c r="A2365"/>
      <c r="B2365"/>
      <c r="C2365"/>
      <c r="D2365"/>
      <c r="E2365"/>
      <c r="F2365"/>
      <c r="G2365"/>
      <c r="H2365"/>
      <c r="I2365"/>
      <c r="J2365"/>
      <c r="K2365"/>
    </row>
    <row r="2366" spans="1:11" ht="15">
      <c r="A2366"/>
      <c r="B2366"/>
      <c r="C2366"/>
      <c r="D2366"/>
      <c r="E2366"/>
      <c r="F2366"/>
      <c r="G2366"/>
      <c r="H2366"/>
      <c r="I2366"/>
      <c r="J2366"/>
      <c r="K2366"/>
    </row>
    <row r="2367" spans="1:11" ht="15">
      <c r="A2367"/>
      <c r="B2367"/>
      <c r="C2367"/>
      <c r="D2367"/>
      <c r="E2367"/>
      <c r="F2367"/>
      <c r="G2367"/>
      <c r="H2367"/>
      <c r="I2367"/>
      <c r="J2367"/>
      <c r="K2367"/>
    </row>
    <row r="2368" spans="1:11" ht="15">
      <c r="A2368"/>
      <c r="B2368"/>
      <c r="C2368"/>
      <c r="D2368"/>
      <c r="E2368"/>
      <c r="F2368"/>
      <c r="G2368"/>
      <c r="H2368"/>
      <c r="I2368"/>
      <c r="J2368"/>
      <c r="K2368"/>
    </row>
    <row r="2369" spans="1:11" ht="15">
      <c r="A2369"/>
      <c r="B2369"/>
      <c r="C2369"/>
      <c r="D2369"/>
      <c r="E2369"/>
      <c r="F2369"/>
      <c r="G2369"/>
      <c r="H2369"/>
      <c r="I2369"/>
      <c r="J2369"/>
      <c r="K2369"/>
    </row>
    <row r="2370" spans="1:11" ht="15">
      <c r="A2370"/>
      <c r="B2370"/>
      <c r="C2370"/>
      <c r="D2370"/>
      <c r="E2370"/>
      <c r="F2370"/>
      <c r="G2370"/>
      <c r="H2370"/>
      <c r="I2370"/>
      <c r="J2370"/>
      <c r="K2370"/>
    </row>
    <row r="2371" spans="1:11" ht="15">
      <c r="A2371"/>
      <c r="B2371"/>
      <c r="C2371"/>
      <c r="D2371"/>
      <c r="E2371"/>
      <c r="F2371"/>
      <c r="G2371"/>
      <c r="H2371"/>
      <c r="I2371"/>
      <c r="J2371"/>
      <c r="K2371"/>
    </row>
    <row r="2372" spans="1:11" ht="15">
      <c r="A2372"/>
      <c r="B2372"/>
      <c r="C2372"/>
      <c r="D2372"/>
      <c r="E2372"/>
      <c r="F2372"/>
      <c r="G2372"/>
      <c r="H2372"/>
      <c r="I2372"/>
      <c r="J2372"/>
      <c r="K2372"/>
    </row>
    <row r="2373" spans="1:11" ht="15">
      <c r="A2373"/>
      <c r="B2373"/>
      <c r="C2373"/>
      <c r="D2373"/>
      <c r="E2373"/>
      <c r="F2373"/>
      <c r="G2373"/>
      <c r="H2373"/>
      <c r="I2373"/>
      <c r="J2373"/>
      <c r="K2373"/>
    </row>
    <row r="2374" spans="1:11" ht="15">
      <c r="A2374"/>
      <c r="B2374"/>
      <c r="C2374"/>
      <c r="D2374"/>
      <c r="E2374"/>
      <c r="F2374"/>
      <c r="G2374"/>
      <c r="H2374"/>
      <c r="I2374"/>
      <c r="J2374"/>
      <c r="K2374"/>
    </row>
    <row r="2375" spans="1:11" ht="15">
      <c r="A2375"/>
      <c r="B2375"/>
      <c r="C2375"/>
      <c r="D2375"/>
      <c r="E2375"/>
      <c r="F2375"/>
      <c r="G2375"/>
      <c r="H2375"/>
      <c r="I2375"/>
      <c r="J2375"/>
      <c r="K2375"/>
    </row>
    <row r="2376" spans="1:11" ht="15">
      <c r="A2376"/>
      <c r="B2376"/>
      <c r="C2376"/>
      <c r="D2376"/>
      <c r="E2376"/>
      <c r="F2376"/>
      <c r="G2376"/>
      <c r="H2376"/>
      <c r="I2376"/>
      <c r="J2376"/>
      <c r="K2376"/>
    </row>
    <row r="2377" spans="1:11" ht="15">
      <c r="A2377"/>
      <c r="B2377"/>
      <c r="C2377"/>
      <c r="D2377"/>
      <c r="E2377"/>
      <c r="F2377"/>
      <c r="G2377"/>
      <c r="H2377"/>
      <c r="I2377"/>
      <c r="J2377"/>
      <c r="K2377"/>
    </row>
    <row r="2378" spans="1:11" ht="15">
      <c r="A2378"/>
      <c r="B2378"/>
      <c r="C2378"/>
      <c r="D2378"/>
      <c r="E2378"/>
      <c r="F2378"/>
      <c r="G2378"/>
      <c r="H2378"/>
      <c r="I2378"/>
      <c r="J2378"/>
      <c r="K2378"/>
    </row>
    <row r="2379" spans="1:11" ht="15">
      <c r="A2379"/>
      <c r="B2379"/>
      <c r="C2379"/>
      <c r="D2379"/>
      <c r="E2379"/>
      <c r="F2379"/>
      <c r="G2379"/>
      <c r="H2379"/>
      <c r="I2379"/>
      <c r="J2379"/>
      <c r="K2379"/>
    </row>
    <row r="2380" spans="1:11" ht="15">
      <c r="A2380"/>
      <c r="B2380"/>
      <c r="C2380"/>
      <c r="D2380"/>
      <c r="E2380"/>
      <c r="F2380"/>
      <c r="G2380"/>
      <c r="H2380"/>
      <c r="I2380"/>
      <c r="J2380"/>
      <c r="K2380"/>
    </row>
    <row r="2381" spans="1:11" ht="15">
      <c r="A2381"/>
      <c r="B2381"/>
      <c r="C2381"/>
      <c r="D2381"/>
      <c r="E2381"/>
      <c r="F2381"/>
      <c r="G2381"/>
      <c r="H2381"/>
      <c r="I2381"/>
      <c r="J2381"/>
      <c r="K2381"/>
    </row>
    <row r="2382" spans="1:11" ht="15">
      <c r="A2382"/>
      <c r="B2382"/>
      <c r="C2382"/>
      <c r="D2382"/>
      <c r="E2382"/>
      <c r="F2382"/>
      <c r="G2382"/>
      <c r="H2382"/>
      <c r="I2382"/>
      <c r="J2382"/>
      <c r="K2382"/>
    </row>
    <row r="2383" spans="1:11" ht="15">
      <c r="A2383"/>
      <c r="B2383"/>
      <c r="C2383"/>
      <c r="D2383"/>
      <c r="E2383"/>
      <c r="F2383"/>
      <c r="G2383"/>
      <c r="H2383"/>
      <c r="I2383"/>
      <c r="J2383"/>
      <c r="K2383"/>
    </row>
    <row r="2384" spans="1:11" ht="15">
      <c r="A2384"/>
      <c r="B2384"/>
      <c r="C2384"/>
      <c r="D2384"/>
      <c r="E2384"/>
      <c r="F2384"/>
      <c r="G2384"/>
      <c r="H2384"/>
      <c r="I2384"/>
      <c r="J2384"/>
      <c r="K2384"/>
    </row>
    <row r="2385" spans="1:11" ht="15">
      <c r="A2385"/>
      <c r="B2385"/>
      <c r="C2385"/>
      <c r="D2385"/>
      <c r="E2385"/>
      <c r="F2385"/>
      <c r="G2385"/>
      <c r="H2385"/>
      <c r="I2385"/>
      <c r="J2385"/>
      <c r="K2385"/>
    </row>
    <row r="2386" spans="1:11" ht="15">
      <c r="A2386"/>
      <c r="B2386"/>
      <c r="C2386"/>
      <c r="D2386"/>
      <c r="E2386"/>
      <c r="F2386"/>
      <c r="G2386"/>
      <c r="H2386"/>
      <c r="I2386"/>
      <c r="J2386"/>
      <c r="K2386"/>
    </row>
    <row r="2387" spans="1:11" ht="15">
      <c r="A2387"/>
      <c r="B2387"/>
      <c r="C2387"/>
      <c r="D2387"/>
      <c r="E2387"/>
      <c r="F2387"/>
      <c r="G2387"/>
      <c r="H2387"/>
      <c r="I2387"/>
      <c r="J2387"/>
      <c r="K2387"/>
    </row>
    <row r="2388" spans="1:11" ht="15">
      <c r="A2388"/>
      <c r="B2388"/>
      <c r="C2388"/>
      <c r="D2388"/>
      <c r="E2388"/>
      <c r="F2388"/>
      <c r="G2388"/>
      <c r="H2388"/>
      <c r="I2388"/>
      <c r="J2388"/>
      <c r="K2388"/>
    </row>
    <row r="2389" spans="1:11" ht="15">
      <c r="A2389"/>
      <c r="B2389"/>
      <c r="C2389"/>
      <c r="D2389"/>
      <c r="E2389"/>
      <c r="F2389"/>
      <c r="G2389"/>
      <c r="H2389"/>
      <c r="I2389"/>
      <c r="J2389"/>
      <c r="K2389"/>
    </row>
    <row r="2390" spans="1:11" ht="15">
      <c r="A2390"/>
      <c r="B2390"/>
      <c r="C2390"/>
      <c r="D2390"/>
      <c r="E2390"/>
      <c r="F2390"/>
      <c r="G2390"/>
      <c r="H2390"/>
      <c r="I2390"/>
      <c r="J2390"/>
      <c r="K2390"/>
    </row>
    <row r="2391" spans="1:11" ht="15">
      <c r="A2391"/>
      <c r="B2391"/>
      <c r="C2391"/>
      <c r="D2391"/>
      <c r="E2391"/>
      <c r="F2391"/>
      <c r="G2391"/>
      <c r="H2391"/>
      <c r="I2391"/>
      <c r="J2391"/>
      <c r="K2391"/>
    </row>
    <row r="2392" spans="1:11" ht="15">
      <c r="A2392"/>
      <c r="B2392"/>
      <c r="C2392"/>
      <c r="D2392"/>
      <c r="E2392"/>
      <c r="F2392"/>
      <c r="G2392"/>
      <c r="H2392"/>
      <c r="I2392"/>
      <c r="J2392"/>
      <c r="K2392"/>
    </row>
    <row r="2393" spans="1:11" ht="15">
      <c r="A2393"/>
      <c r="B2393"/>
      <c r="C2393"/>
      <c r="D2393"/>
      <c r="E2393"/>
      <c r="F2393"/>
      <c r="G2393"/>
      <c r="H2393"/>
      <c r="I2393"/>
      <c r="J2393"/>
      <c r="K2393"/>
    </row>
    <row r="2394" spans="1:11" ht="15">
      <c r="A2394"/>
      <c r="B2394"/>
      <c r="C2394"/>
      <c r="D2394"/>
      <c r="E2394"/>
      <c r="F2394"/>
      <c r="G2394"/>
      <c r="H2394"/>
      <c r="I2394"/>
      <c r="J2394"/>
      <c r="K2394"/>
    </row>
    <row r="2395" spans="1:11" ht="15">
      <c r="A2395"/>
      <c r="B2395"/>
      <c r="C2395"/>
      <c r="D2395"/>
      <c r="E2395"/>
      <c r="F2395"/>
      <c r="G2395"/>
      <c r="H2395"/>
      <c r="I2395"/>
      <c r="J2395"/>
      <c r="K2395"/>
    </row>
    <row r="2396" spans="1:11" ht="15">
      <c r="A2396"/>
      <c r="B2396"/>
      <c r="C2396"/>
      <c r="D2396"/>
      <c r="E2396"/>
      <c r="F2396"/>
      <c r="G2396"/>
      <c r="H2396"/>
      <c r="I2396"/>
      <c r="J2396"/>
      <c r="K2396"/>
    </row>
    <row r="2397" spans="1:11" ht="15">
      <c r="A2397"/>
      <c r="B2397"/>
      <c r="C2397"/>
      <c r="D2397"/>
      <c r="E2397"/>
      <c r="F2397"/>
      <c r="G2397"/>
      <c r="H2397"/>
      <c r="I2397"/>
      <c r="J2397"/>
      <c r="K2397"/>
    </row>
    <row r="2398" spans="1:11" ht="15">
      <c r="A2398"/>
      <c r="B2398"/>
      <c r="C2398"/>
      <c r="D2398"/>
      <c r="E2398"/>
      <c r="F2398"/>
      <c r="G2398"/>
      <c r="H2398"/>
      <c r="I2398"/>
      <c r="J2398"/>
      <c r="K2398"/>
    </row>
    <row r="2399" spans="1:11" ht="15">
      <c r="A2399"/>
      <c r="B2399"/>
      <c r="C2399"/>
      <c r="D2399"/>
      <c r="E2399"/>
      <c r="F2399"/>
      <c r="G2399"/>
      <c r="H2399"/>
      <c r="I2399"/>
      <c r="J2399"/>
      <c r="K2399"/>
    </row>
    <row r="2400" spans="1:11" ht="15">
      <c r="A2400"/>
      <c r="B2400"/>
      <c r="C2400"/>
      <c r="D2400"/>
      <c r="E2400"/>
      <c r="F2400"/>
      <c r="G2400"/>
      <c r="H2400"/>
      <c r="I2400"/>
      <c r="J2400"/>
      <c r="K2400"/>
    </row>
    <row r="2401" spans="1:11" ht="15">
      <c r="A2401"/>
      <c r="B2401"/>
      <c r="C2401"/>
      <c r="D2401"/>
      <c r="E2401"/>
      <c r="F2401"/>
      <c r="G2401"/>
      <c r="H2401"/>
      <c r="I2401"/>
      <c r="J2401"/>
      <c r="K2401"/>
    </row>
    <row r="2402" spans="1:11" ht="15">
      <c r="A2402"/>
      <c r="B2402"/>
      <c r="C2402"/>
      <c r="D2402"/>
      <c r="E2402"/>
      <c r="F2402"/>
      <c r="G2402"/>
      <c r="H2402"/>
      <c r="I2402"/>
      <c r="J2402"/>
      <c r="K2402"/>
    </row>
    <row r="2403" spans="1:11" ht="15">
      <c r="A2403"/>
      <c r="B2403"/>
      <c r="C2403"/>
      <c r="D2403"/>
      <c r="E2403"/>
      <c r="F2403"/>
      <c r="G2403"/>
      <c r="H2403"/>
      <c r="I2403"/>
      <c r="J2403"/>
      <c r="K2403"/>
    </row>
    <row r="2404" spans="1:11" ht="15">
      <c r="A2404"/>
      <c r="B2404"/>
      <c r="C2404"/>
      <c r="D2404"/>
      <c r="E2404"/>
      <c r="F2404"/>
      <c r="G2404"/>
      <c r="H2404"/>
      <c r="I2404"/>
      <c r="J2404"/>
      <c r="K2404"/>
    </row>
    <row r="2405" spans="1:11" ht="15">
      <c r="A2405"/>
      <c r="B2405"/>
      <c r="C2405"/>
      <c r="D2405"/>
      <c r="E2405"/>
      <c r="F2405"/>
      <c r="G2405"/>
      <c r="H2405"/>
      <c r="I2405"/>
      <c r="J2405"/>
      <c r="K2405"/>
    </row>
    <row r="2406" spans="1:11" ht="15">
      <c r="A2406"/>
      <c r="B2406"/>
      <c r="C2406"/>
      <c r="D2406"/>
      <c r="E2406"/>
      <c r="F2406"/>
      <c r="G2406"/>
      <c r="H2406"/>
      <c r="I2406"/>
      <c r="J2406"/>
      <c r="K2406"/>
    </row>
    <row r="2407" spans="1:11" ht="15">
      <c r="A2407"/>
      <c r="B2407"/>
      <c r="C2407"/>
      <c r="D2407"/>
      <c r="E2407"/>
      <c r="F2407"/>
      <c r="G2407"/>
      <c r="H2407"/>
      <c r="I2407"/>
      <c r="J2407"/>
      <c r="K2407"/>
    </row>
    <row r="2408" spans="1:11" ht="15">
      <c r="A2408"/>
      <c r="B2408"/>
      <c r="C2408"/>
      <c r="D2408"/>
      <c r="E2408"/>
      <c r="F2408"/>
      <c r="G2408"/>
      <c r="H2408"/>
      <c r="I2408"/>
      <c r="J2408"/>
      <c r="K2408"/>
    </row>
    <row r="2409" spans="1:11" ht="15">
      <c r="A2409"/>
      <c r="B2409"/>
      <c r="C2409"/>
      <c r="D2409"/>
      <c r="E2409"/>
      <c r="F2409"/>
      <c r="G2409"/>
      <c r="H2409"/>
      <c r="I2409"/>
      <c r="J2409"/>
      <c r="K2409"/>
    </row>
    <row r="2410" spans="1:11" ht="15">
      <c r="A2410"/>
      <c r="B2410"/>
      <c r="C2410"/>
      <c r="D2410"/>
      <c r="E2410"/>
      <c r="F2410"/>
      <c r="G2410"/>
      <c r="H2410"/>
      <c r="I2410"/>
      <c r="J2410"/>
      <c r="K2410"/>
    </row>
    <row r="2411" spans="1:11" ht="15">
      <c r="A2411"/>
      <c r="B2411"/>
      <c r="C2411"/>
      <c r="D2411"/>
      <c r="E2411"/>
      <c r="F2411"/>
      <c r="G2411"/>
      <c r="H2411"/>
      <c r="I2411"/>
      <c r="J2411"/>
      <c r="K2411"/>
    </row>
    <row r="2412" spans="1:11" ht="15">
      <c r="A2412"/>
      <c r="B2412"/>
      <c r="C2412"/>
      <c r="D2412"/>
      <c r="E2412"/>
      <c r="F2412"/>
      <c r="G2412"/>
      <c r="H2412"/>
      <c r="I2412"/>
      <c r="J2412"/>
      <c r="K2412"/>
    </row>
    <row r="2413" spans="1:11" ht="15">
      <c r="A2413"/>
      <c r="B2413"/>
      <c r="C2413"/>
      <c r="D2413"/>
      <c r="E2413"/>
      <c r="F2413"/>
      <c r="G2413"/>
      <c r="H2413"/>
      <c r="I2413"/>
      <c r="J2413"/>
      <c r="K2413"/>
    </row>
    <row r="2414" spans="1:11" ht="15">
      <c r="A2414"/>
      <c r="B2414"/>
      <c r="C2414"/>
      <c r="D2414"/>
      <c r="E2414"/>
      <c r="F2414"/>
      <c r="G2414"/>
      <c r="H2414"/>
      <c r="I2414"/>
      <c r="J2414"/>
      <c r="K2414"/>
    </row>
    <row r="2415" spans="1:11" ht="15">
      <c r="A2415"/>
      <c r="B2415"/>
      <c r="C2415"/>
      <c r="D2415"/>
      <c r="E2415"/>
      <c r="F2415"/>
      <c r="G2415"/>
      <c r="H2415"/>
      <c r="I2415"/>
      <c r="J2415"/>
      <c r="K2415"/>
    </row>
    <row r="2416" spans="1:11" ht="15">
      <c r="A2416"/>
      <c r="B2416"/>
      <c r="C2416"/>
      <c r="D2416"/>
      <c r="E2416"/>
      <c r="F2416"/>
      <c r="G2416"/>
      <c r="H2416"/>
      <c r="I2416"/>
      <c r="J2416"/>
      <c r="K2416"/>
    </row>
    <row r="2417" spans="1:11" ht="15">
      <c r="A2417"/>
      <c r="B2417"/>
      <c r="C2417"/>
      <c r="D2417"/>
      <c r="E2417"/>
      <c r="F2417"/>
      <c r="G2417"/>
      <c r="H2417"/>
      <c r="I2417"/>
      <c r="J2417"/>
      <c r="K2417"/>
    </row>
    <row r="2418" spans="1:11" ht="15">
      <c r="A2418"/>
      <c r="B2418"/>
      <c r="C2418"/>
      <c r="D2418"/>
      <c r="E2418"/>
      <c r="F2418"/>
      <c r="G2418"/>
      <c r="H2418"/>
      <c r="I2418"/>
      <c r="J2418"/>
      <c r="K2418"/>
    </row>
    <row r="2419" spans="1:11" ht="15">
      <c r="A2419"/>
      <c r="B2419"/>
      <c r="C2419"/>
      <c r="D2419"/>
      <c r="E2419"/>
      <c r="F2419"/>
      <c r="G2419"/>
      <c r="H2419"/>
      <c r="I2419"/>
      <c r="J2419"/>
      <c r="K2419"/>
    </row>
    <row r="2420" spans="1:11" ht="15">
      <c r="A2420"/>
      <c r="B2420"/>
      <c r="C2420"/>
      <c r="D2420"/>
      <c r="E2420"/>
      <c r="F2420"/>
      <c r="G2420"/>
      <c r="H2420"/>
      <c r="I2420"/>
      <c r="J2420"/>
      <c r="K2420"/>
    </row>
    <row r="2421" spans="1:11" ht="15">
      <c r="A2421"/>
      <c r="B2421"/>
      <c r="C2421"/>
      <c r="D2421"/>
      <c r="E2421"/>
      <c r="F2421"/>
      <c r="G2421"/>
      <c r="H2421"/>
      <c r="I2421"/>
      <c r="J2421"/>
      <c r="K2421"/>
    </row>
    <row r="2422" spans="1:11" ht="15">
      <c r="A2422"/>
      <c r="B2422"/>
      <c r="C2422"/>
      <c r="D2422"/>
      <c r="E2422"/>
      <c r="F2422"/>
      <c r="G2422"/>
      <c r="H2422"/>
      <c r="I2422"/>
      <c r="J2422"/>
      <c r="K2422"/>
    </row>
    <row r="2423" spans="1:11" ht="15">
      <c r="A2423"/>
      <c r="B2423"/>
      <c r="C2423"/>
      <c r="D2423"/>
      <c r="E2423"/>
      <c r="F2423"/>
      <c r="G2423"/>
      <c r="H2423"/>
      <c r="I2423"/>
      <c r="J2423"/>
      <c r="K2423"/>
    </row>
    <row r="2424" spans="1:11" ht="15">
      <c r="A2424"/>
      <c r="B2424"/>
      <c r="C2424"/>
      <c r="D2424"/>
      <c r="E2424"/>
      <c r="F2424"/>
      <c r="G2424"/>
      <c r="H2424"/>
      <c r="I2424"/>
      <c r="J2424"/>
      <c r="K2424"/>
    </row>
    <row r="2425" spans="1:11" ht="15">
      <c r="A2425"/>
      <c r="B2425"/>
      <c r="C2425"/>
      <c r="D2425"/>
      <c r="E2425"/>
      <c r="F2425"/>
      <c r="G2425"/>
      <c r="H2425"/>
      <c r="I2425"/>
      <c r="J2425"/>
      <c r="K2425"/>
    </row>
    <row r="2426" spans="1:11" ht="15">
      <c r="A2426"/>
      <c r="B2426"/>
      <c r="C2426"/>
      <c r="D2426"/>
      <c r="E2426"/>
      <c r="F2426"/>
      <c r="G2426"/>
      <c r="H2426"/>
      <c r="I2426"/>
      <c r="J2426"/>
      <c r="K2426"/>
    </row>
    <row r="2427" spans="1:11" ht="15">
      <c r="A2427"/>
      <c r="B2427"/>
      <c r="C2427"/>
      <c r="D2427"/>
      <c r="E2427"/>
      <c r="F2427"/>
      <c r="G2427"/>
      <c r="H2427"/>
      <c r="I2427"/>
      <c r="J2427"/>
      <c r="K2427"/>
    </row>
    <row r="2428" spans="1:11" ht="15">
      <c r="A2428"/>
      <c r="B2428"/>
      <c r="C2428"/>
      <c r="D2428"/>
      <c r="E2428"/>
      <c r="F2428"/>
      <c r="G2428"/>
      <c r="H2428"/>
      <c r="I2428"/>
      <c r="J2428"/>
      <c r="K2428"/>
    </row>
    <row r="2429" spans="1:11" ht="15">
      <c r="A2429"/>
      <c r="B2429"/>
      <c r="C2429"/>
      <c r="D2429"/>
      <c r="E2429"/>
      <c r="F2429"/>
      <c r="G2429"/>
      <c r="H2429"/>
      <c r="I2429"/>
      <c r="J2429"/>
      <c r="K2429"/>
    </row>
    <row r="2430" spans="1:11" ht="15">
      <c r="A2430"/>
      <c r="B2430"/>
      <c r="C2430"/>
      <c r="D2430"/>
      <c r="E2430"/>
      <c r="F2430"/>
      <c r="G2430"/>
      <c r="H2430"/>
      <c r="I2430"/>
      <c r="J2430"/>
      <c r="K2430"/>
    </row>
    <row r="2431" spans="1:11" ht="15">
      <c r="A2431"/>
      <c r="B2431"/>
      <c r="C2431"/>
      <c r="D2431"/>
      <c r="E2431"/>
      <c r="F2431"/>
      <c r="G2431"/>
      <c r="H2431"/>
      <c r="I2431"/>
      <c r="J2431"/>
      <c r="K2431"/>
    </row>
    <row r="2432" spans="1:11" ht="15">
      <c r="A2432"/>
      <c r="B2432"/>
      <c r="C2432"/>
      <c r="D2432"/>
      <c r="E2432"/>
      <c r="F2432"/>
      <c r="G2432"/>
      <c r="H2432"/>
      <c r="I2432"/>
      <c r="J2432"/>
      <c r="K2432"/>
    </row>
    <row r="2433" spans="1:11" ht="15">
      <c r="A2433"/>
      <c r="B2433"/>
      <c r="C2433"/>
      <c r="D2433"/>
      <c r="E2433"/>
      <c r="F2433"/>
      <c r="G2433"/>
      <c r="H2433"/>
      <c r="I2433"/>
      <c r="J2433"/>
      <c r="K2433"/>
    </row>
    <row r="2434" spans="1:11" ht="15">
      <c r="A2434"/>
      <c r="B2434"/>
      <c r="C2434"/>
      <c r="D2434"/>
      <c r="E2434"/>
      <c r="F2434"/>
      <c r="G2434"/>
      <c r="H2434"/>
      <c r="I2434"/>
      <c r="J2434"/>
      <c r="K2434"/>
    </row>
    <row r="2435" spans="1:11" ht="15">
      <c r="A2435"/>
      <c r="B2435"/>
      <c r="C2435"/>
      <c r="D2435"/>
      <c r="E2435"/>
      <c r="F2435"/>
      <c r="G2435"/>
      <c r="H2435"/>
      <c r="I2435"/>
      <c r="J2435"/>
      <c r="K2435"/>
    </row>
    <row r="2436" spans="1:11" ht="15">
      <c r="A2436"/>
      <c r="B2436"/>
      <c r="C2436"/>
      <c r="D2436"/>
      <c r="E2436"/>
      <c r="F2436"/>
      <c r="G2436"/>
      <c r="H2436"/>
      <c r="I2436"/>
      <c r="J2436"/>
      <c r="K2436"/>
    </row>
    <row r="2437" spans="1:11" ht="15">
      <c r="A2437"/>
      <c r="B2437"/>
      <c r="C2437"/>
      <c r="D2437"/>
      <c r="E2437"/>
      <c r="F2437"/>
      <c r="G2437"/>
      <c r="H2437"/>
      <c r="I2437"/>
      <c r="J2437"/>
      <c r="K2437"/>
    </row>
    <row r="2438" spans="1:11" ht="15">
      <c r="A2438"/>
      <c r="B2438"/>
      <c r="C2438"/>
      <c r="D2438"/>
      <c r="E2438"/>
      <c r="F2438"/>
      <c r="G2438"/>
      <c r="H2438"/>
      <c r="I2438"/>
      <c r="J2438"/>
      <c r="K2438"/>
    </row>
    <row r="2439" spans="1:11" ht="15">
      <c r="A2439"/>
      <c r="B2439"/>
      <c r="C2439"/>
      <c r="D2439"/>
      <c r="E2439"/>
      <c r="F2439"/>
      <c r="G2439"/>
      <c r="H2439"/>
      <c r="I2439"/>
      <c r="J2439"/>
      <c r="K2439"/>
    </row>
    <row r="2440" spans="1:11" ht="15">
      <c r="A2440"/>
      <c r="B2440"/>
      <c r="C2440"/>
      <c r="D2440"/>
      <c r="E2440"/>
      <c r="F2440"/>
      <c r="G2440"/>
      <c r="H2440"/>
      <c r="I2440"/>
      <c r="J2440"/>
      <c r="K2440"/>
    </row>
    <row r="2441" spans="1:11" ht="15">
      <c r="A2441"/>
      <c r="B2441"/>
      <c r="C2441"/>
      <c r="D2441"/>
      <c r="E2441"/>
      <c r="F2441"/>
      <c r="G2441"/>
      <c r="H2441"/>
      <c r="I2441"/>
      <c r="J2441"/>
      <c r="K2441"/>
    </row>
    <row r="2442" spans="1:11" ht="15">
      <c r="A2442"/>
      <c r="B2442"/>
      <c r="C2442"/>
      <c r="D2442"/>
      <c r="E2442"/>
      <c r="F2442"/>
      <c r="G2442"/>
      <c r="H2442"/>
      <c r="I2442"/>
      <c r="J2442"/>
      <c r="K2442"/>
    </row>
    <row r="2443" spans="1:11" ht="15">
      <c r="A2443"/>
      <c r="B2443"/>
      <c r="C2443"/>
      <c r="D2443"/>
      <c r="E2443"/>
      <c r="F2443"/>
      <c r="G2443"/>
      <c r="H2443"/>
      <c r="I2443"/>
      <c r="J2443"/>
      <c r="K2443"/>
    </row>
    <row r="2444" spans="1:11" ht="15">
      <c r="A2444"/>
      <c r="B2444"/>
      <c r="C2444"/>
      <c r="D2444"/>
      <c r="E2444"/>
      <c r="F2444"/>
      <c r="G2444"/>
      <c r="H2444"/>
      <c r="I2444"/>
      <c r="J2444"/>
      <c r="K2444"/>
    </row>
    <row r="2445" spans="1:11" ht="15">
      <c r="A2445"/>
      <c r="B2445"/>
      <c r="C2445"/>
      <c r="D2445"/>
      <c r="E2445"/>
      <c r="F2445"/>
      <c r="G2445"/>
      <c r="H2445"/>
      <c r="I2445"/>
      <c r="J2445"/>
      <c r="K2445"/>
    </row>
    <row r="2446" spans="1:11" ht="15">
      <c r="A2446"/>
      <c r="B2446"/>
      <c r="C2446"/>
      <c r="D2446"/>
      <c r="E2446"/>
      <c r="F2446"/>
      <c r="G2446"/>
      <c r="H2446"/>
      <c r="I2446"/>
      <c r="J2446"/>
      <c r="K2446"/>
    </row>
    <row r="2447" spans="1:11" ht="15">
      <c r="A2447"/>
      <c r="B2447"/>
      <c r="C2447"/>
      <c r="D2447"/>
      <c r="E2447"/>
      <c r="F2447"/>
      <c r="G2447"/>
      <c r="H2447"/>
      <c r="I2447"/>
      <c r="J2447"/>
      <c r="K2447"/>
    </row>
    <row r="2448" spans="1:11" ht="15">
      <c r="A2448"/>
      <c r="B2448"/>
      <c r="C2448"/>
      <c r="D2448"/>
      <c r="E2448"/>
      <c r="F2448"/>
      <c r="G2448"/>
      <c r="H2448"/>
      <c r="I2448"/>
      <c r="J2448"/>
      <c r="K2448"/>
    </row>
    <row r="2449" spans="1:11" ht="15">
      <c r="A2449"/>
      <c r="B2449"/>
      <c r="C2449"/>
      <c r="D2449"/>
      <c r="E2449"/>
      <c r="F2449"/>
      <c r="G2449"/>
      <c r="H2449"/>
      <c r="I2449"/>
      <c r="J2449"/>
      <c r="K2449"/>
    </row>
    <row r="2450" spans="1:11" ht="15">
      <c r="A2450"/>
      <c r="B2450"/>
      <c r="C2450"/>
      <c r="D2450"/>
      <c r="E2450"/>
      <c r="F2450"/>
      <c r="G2450"/>
      <c r="H2450"/>
      <c r="I2450"/>
      <c r="J2450"/>
      <c r="K2450"/>
    </row>
    <row r="2451" spans="1:11" ht="15">
      <c r="A2451"/>
      <c r="B2451"/>
      <c r="C2451"/>
      <c r="D2451"/>
      <c r="E2451"/>
      <c r="F2451"/>
      <c r="G2451"/>
      <c r="H2451"/>
      <c r="I2451"/>
      <c r="J2451"/>
      <c r="K2451"/>
    </row>
    <row r="2452" spans="1:11" ht="15">
      <c r="A2452"/>
      <c r="B2452"/>
      <c r="C2452"/>
      <c r="D2452"/>
      <c r="E2452"/>
      <c r="F2452"/>
      <c r="G2452"/>
      <c r="H2452"/>
      <c r="I2452"/>
      <c r="J2452"/>
      <c r="K2452"/>
    </row>
    <row r="2453" spans="1:11" ht="15">
      <c r="A2453"/>
      <c r="B2453"/>
      <c r="C2453"/>
      <c r="D2453"/>
      <c r="E2453"/>
      <c r="F2453"/>
      <c r="G2453"/>
      <c r="H2453"/>
      <c r="I2453"/>
      <c r="J2453"/>
      <c r="K2453"/>
    </row>
    <row r="2454" spans="1:11" ht="15">
      <c r="A2454"/>
      <c r="B2454"/>
      <c r="C2454"/>
      <c r="D2454"/>
      <c r="E2454"/>
      <c r="F2454"/>
      <c r="G2454"/>
      <c r="H2454"/>
      <c r="I2454"/>
      <c r="J2454"/>
      <c r="K2454"/>
    </row>
    <row r="2455" spans="1:11" ht="15">
      <c r="A2455"/>
      <c r="B2455"/>
      <c r="C2455"/>
      <c r="D2455"/>
      <c r="E2455"/>
      <c r="F2455"/>
      <c r="G2455"/>
      <c r="H2455"/>
      <c r="I2455"/>
      <c r="J2455"/>
      <c r="K2455"/>
    </row>
    <row r="2456" spans="1:11" ht="15">
      <c r="A2456"/>
      <c r="B2456"/>
      <c r="C2456"/>
      <c r="D2456"/>
      <c r="E2456"/>
      <c r="F2456"/>
      <c r="G2456"/>
      <c r="H2456"/>
      <c r="I2456"/>
      <c r="J2456"/>
      <c r="K2456"/>
    </row>
    <row r="2457" spans="1:11" ht="15">
      <c r="A2457"/>
      <c r="B2457"/>
      <c r="C2457"/>
      <c r="D2457"/>
      <c r="E2457"/>
      <c r="F2457"/>
      <c r="G2457"/>
      <c r="H2457"/>
      <c r="I2457"/>
      <c r="J2457"/>
      <c r="K2457"/>
    </row>
    <row r="2458" spans="1:11" ht="15">
      <c r="A2458"/>
      <c r="B2458"/>
      <c r="C2458"/>
      <c r="D2458"/>
      <c r="E2458"/>
      <c r="F2458"/>
      <c r="G2458"/>
      <c r="H2458"/>
      <c r="I2458"/>
      <c r="J2458"/>
      <c r="K2458"/>
    </row>
    <row r="2459" spans="1:11" ht="15">
      <c r="A2459"/>
      <c r="B2459"/>
      <c r="C2459"/>
      <c r="D2459"/>
      <c r="E2459"/>
      <c r="F2459"/>
      <c r="G2459"/>
      <c r="H2459"/>
      <c r="I2459"/>
      <c r="J2459"/>
      <c r="K2459"/>
    </row>
    <row r="2460" spans="1:11" ht="15">
      <c r="A2460"/>
      <c r="B2460"/>
      <c r="C2460"/>
      <c r="D2460"/>
      <c r="E2460"/>
      <c r="F2460"/>
      <c r="G2460"/>
      <c r="H2460"/>
      <c r="I2460"/>
      <c r="J2460"/>
      <c r="K2460"/>
    </row>
    <row r="2461" spans="1:11" ht="15">
      <c r="A2461"/>
      <c r="B2461"/>
      <c r="C2461"/>
      <c r="D2461"/>
      <c r="E2461"/>
      <c r="F2461"/>
      <c r="G2461"/>
      <c r="H2461"/>
      <c r="I2461"/>
      <c r="J2461"/>
      <c r="K2461"/>
    </row>
    <row r="2462" spans="1:11" ht="15">
      <c r="A2462"/>
      <c r="B2462"/>
      <c r="C2462"/>
      <c r="D2462"/>
      <c r="E2462"/>
      <c r="F2462"/>
      <c r="G2462"/>
      <c r="H2462"/>
      <c r="I2462"/>
      <c r="J2462"/>
      <c r="K2462"/>
    </row>
    <row r="2463" spans="1:11" ht="15">
      <c r="A2463"/>
      <c r="B2463"/>
      <c r="C2463"/>
      <c r="D2463"/>
      <c r="E2463"/>
      <c r="F2463"/>
      <c r="G2463"/>
      <c r="H2463"/>
      <c r="I2463"/>
      <c r="J2463"/>
      <c r="K2463"/>
    </row>
    <row r="2464" spans="1:11" ht="15">
      <c r="A2464"/>
      <c r="B2464"/>
      <c r="C2464"/>
      <c r="D2464"/>
      <c r="E2464"/>
      <c r="F2464"/>
      <c r="G2464"/>
      <c r="H2464"/>
      <c r="I2464"/>
      <c r="J2464"/>
      <c r="K2464"/>
    </row>
    <row r="2465" spans="1:11" ht="15">
      <c r="A2465"/>
      <c r="B2465"/>
      <c r="C2465"/>
      <c r="D2465"/>
      <c r="E2465"/>
      <c r="F2465"/>
      <c r="G2465"/>
      <c r="H2465"/>
      <c r="I2465"/>
      <c r="J2465"/>
      <c r="K2465"/>
    </row>
    <row r="2466" spans="1:11" ht="15">
      <c r="A2466"/>
      <c r="B2466"/>
      <c r="C2466"/>
      <c r="D2466"/>
      <c r="E2466"/>
      <c r="F2466"/>
      <c r="G2466"/>
      <c r="H2466"/>
      <c r="I2466"/>
      <c r="J2466"/>
      <c r="K2466"/>
    </row>
    <row r="2467" spans="1:11" ht="15">
      <c r="A2467"/>
      <c r="B2467"/>
      <c r="C2467"/>
      <c r="D2467"/>
      <c r="E2467"/>
      <c r="F2467"/>
      <c r="G2467"/>
      <c r="H2467"/>
      <c r="I2467"/>
      <c r="J2467"/>
      <c r="K2467"/>
    </row>
    <row r="2468" spans="1:11" ht="15">
      <c r="A2468"/>
      <c r="B2468"/>
      <c r="C2468"/>
      <c r="D2468"/>
      <c r="E2468"/>
      <c r="F2468"/>
      <c r="G2468"/>
      <c r="H2468"/>
      <c r="I2468"/>
      <c r="J2468"/>
      <c r="K2468"/>
    </row>
    <row r="2469" spans="1:11" ht="15">
      <c r="A2469"/>
      <c r="B2469"/>
      <c r="C2469"/>
      <c r="D2469"/>
      <c r="E2469"/>
      <c r="F2469"/>
      <c r="G2469"/>
      <c r="H2469"/>
      <c r="I2469"/>
      <c r="J2469"/>
      <c r="K2469"/>
    </row>
    <row r="2470" spans="1:11" ht="15">
      <c r="A2470"/>
      <c r="B2470"/>
      <c r="C2470"/>
      <c r="D2470"/>
      <c r="E2470"/>
      <c r="F2470"/>
      <c r="G2470"/>
      <c r="H2470"/>
      <c r="I2470"/>
      <c r="J2470"/>
      <c r="K2470"/>
    </row>
    <row r="2471" spans="1:11" ht="15">
      <c r="A2471"/>
      <c r="B2471"/>
      <c r="C2471"/>
      <c r="D2471"/>
      <c r="E2471"/>
      <c r="F2471"/>
      <c r="G2471"/>
      <c r="H2471"/>
      <c r="I2471"/>
      <c r="J2471"/>
      <c r="K2471"/>
    </row>
    <row r="2472" spans="1:11" ht="15">
      <c r="A2472"/>
      <c r="B2472"/>
      <c r="C2472"/>
      <c r="D2472"/>
      <c r="E2472"/>
      <c r="F2472"/>
      <c r="G2472"/>
      <c r="H2472"/>
      <c r="I2472"/>
      <c r="J2472"/>
      <c r="K2472"/>
    </row>
    <row r="2473" spans="1:11" ht="15">
      <c r="A2473"/>
      <c r="B2473"/>
      <c r="C2473"/>
      <c r="D2473"/>
      <c r="E2473"/>
      <c r="F2473"/>
      <c r="G2473"/>
      <c r="H2473"/>
      <c r="I2473"/>
      <c r="J2473"/>
      <c r="K2473"/>
    </row>
    <row r="2474" spans="1:11" ht="15">
      <c r="A2474"/>
      <c r="B2474"/>
      <c r="C2474"/>
      <c r="D2474"/>
      <c r="E2474"/>
      <c r="F2474"/>
      <c r="G2474"/>
      <c r="H2474"/>
      <c r="I2474"/>
      <c r="J2474"/>
      <c r="K2474"/>
    </row>
    <row r="2475" spans="1:11" ht="15">
      <c r="A2475"/>
      <c r="B2475"/>
      <c r="C2475"/>
      <c r="D2475"/>
      <c r="E2475"/>
      <c r="F2475"/>
      <c r="G2475"/>
      <c r="H2475"/>
      <c r="I2475"/>
      <c r="J2475"/>
      <c r="K2475"/>
    </row>
    <row r="2476" spans="1:11" ht="15">
      <c r="A2476"/>
      <c r="B2476"/>
      <c r="C2476"/>
      <c r="D2476"/>
      <c r="E2476"/>
      <c r="F2476"/>
      <c r="G2476"/>
      <c r="H2476"/>
      <c r="I2476"/>
      <c r="J2476"/>
      <c r="K2476"/>
    </row>
    <row r="2477" spans="1:11" ht="15">
      <c r="A2477"/>
      <c r="B2477"/>
      <c r="C2477"/>
      <c r="D2477"/>
      <c r="E2477"/>
      <c r="F2477"/>
      <c r="G2477"/>
      <c r="H2477"/>
      <c r="I2477"/>
      <c r="J2477"/>
      <c r="K2477"/>
    </row>
    <row r="2478" spans="1:11" ht="15">
      <c r="A2478"/>
      <c r="B2478"/>
      <c r="C2478"/>
      <c r="D2478"/>
      <c r="E2478"/>
      <c r="F2478"/>
      <c r="G2478"/>
      <c r="H2478"/>
      <c r="I2478"/>
      <c r="J2478"/>
      <c r="K2478"/>
    </row>
    <row r="2479" spans="1:11" ht="15">
      <c r="A2479"/>
      <c r="B2479"/>
      <c r="C2479"/>
      <c r="D2479"/>
      <c r="E2479"/>
      <c r="F2479"/>
      <c r="G2479"/>
      <c r="H2479"/>
      <c r="I2479"/>
      <c r="J2479"/>
      <c r="K2479"/>
    </row>
    <row r="2480" spans="1:11" ht="15">
      <c r="A2480"/>
      <c r="B2480"/>
      <c r="C2480"/>
      <c r="D2480"/>
      <c r="E2480"/>
      <c r="F2480"/>
      <c r="G2480"/>
      <c r="H2480"/>
      <c r="I2480"/>
      <c r="J2480"/>
      <c r="K2480"/>
    </row>
    <row r="2481" spans="1:11" ht="15">
      <c r="A2481"/>
      <c r="B2481"/>
      <c r="C2481"/>
      <c r="D2481"/>
      <c r="E2481"/>
      <c r="F2481"/>
      <c r="G2481"/>
      <c r="H2481"/>
      <c r="I2481"/>
      <c r="J2481"/>
      <c r="K2481"/>
    </row>
    <row r="2482" spans="1:11" ht="15">
      <c r="A2482"/>
      <c r="B2482"/>
      <c r="C2482"/>
      <c r="D2482"/>
      <c r="E2482"/>
      <c r="F2482"/>
      <c r="G2482"/>
      <c r="H2482"/>
      <c r="I2482"/>
      <c r="J2482"/>
      <c r="K2482"/>
    </row>
    <row r="2483" spans="1:11" ht="15">
      <c r="A2483"/>
      <c r="B2483"/>
      <c r="C2483"/>
      <c r="D2483"/>
      <c r="E2483"/>
      <c r="F2483"/>
      <c r="G2483"/>
      <c r="H2483"/>
      <c r="I2483"/>
      <c r="J2483"/>
      <c r="K2483"/>
    </row>
    <row r="2484" spans="1:11" ht="15">
      <c r="A2484"/>
      <c r="B2484"/>
      <c r="C2484"/>
      <c r="D2484"/>
      <c r="E2484"/>
      <c r="F2484"/>
      <c r="G2484"/>
      <c r="H2484"/>
      <c r="I2484"/>
      <c r="J2484"/>
      <c r="K2484"/>
    </row>
    <row r="2485" spans="1:11" ht="15">
      <c r="A2485"/>
      <c r="B2485"/>
      <c r="C2485"/>
      <c r="D2485"/>
      <c r="E2485"/>
      <c r="F2485"/>
      <c r="G2485"/>
      <c r="H2485"/>
      <c r="I2485"/>
      <c r="J2485"/>
      <c r="K2485"/>
    </row>
    <row r="2486" spans="1:11" ht="15">
      <c r="A2486"/>
      <c r="B2486"/>
      <c r="C2486"/>
      <c r="D2486"/>
      <c r="E2486"/>
      <c r="F2486"/>
      <c r="G2486"/>
      <c r="H2486"/>
      <c r="I2486"/>
      <c r="J2486"/>
      <c r="K2486"/>
    </row>
    <row r="2487" spans="1:11" ht="15">
      <c r="A2487"/>
      <c r="B2487"/>
      <c r="C2487"/>
      <c r="D2487"/>
      <c r="E2487"/>
      <c r="F2487"/>
      <c r="G2487"/>
      <c r="H2487"/>
      <c r="I2487"/>
      <c r="J2487"/>
      <c r="K2487"/>
    </row>
    <row r="2488" spans="1:11" ht="15">
      <c r="A2488"/>
      <c r="B2488"/>
      <c r="C2488"/>
      <c r="D2488"/>
      <c r="E2488"/>
      <c r="F2488"/>
      <c r="G2488"/>
      <c r="H2488"/>
      <c r="I2488"/>
      <c r="J2488"/>
      <c r="K2488"/>
    </row>
    <row r="2489" spans="1:11" ht="15">
      <c r="A2489"/>
      <c r="B2489"/>
      <c r="C2489"/>
      <c r="D2489"/>
      <c r="E2489"/>
      <c r="F2489"/>
      <c r="G2489"/>
      <c r="H2489"/>
      <c r="I2489"/>
      <c r="J2489"/>
      <c r="K2489"/>
    </row>
    <row r="2490" spans="1:11" ht="15">
      <c r="A2490"/>
      <c r="B2490"/>
      <c r="C2490"/>
      <c r="D2490"/>
      <c r="E2490"/>
      <c r="F2490"/>
      <c r="G2490"/>
      <c r="H2490"/>
      <c r="I2490"/>
      <c r="J2490"/>
      <c r="K2490"/>
    </row>
    <row r="2491" spans="1:11" ht="15">
      <c r="A2491"/>
      <c r="B2491"/>
      <c r="C2491"/>
      <c r="D2491"/>
      <c r="E2491"/>
      <c r="F2491"/>
      <c r="G2491"/>
      <c r="H2491"/>
      <c r="I2491"/>
      <c r="J2491"/>
      <c r="K2491"/>
    </row>
    <row r="2492" spans="1:11" ht="15">
      <c r="A2492"/>
      <c r="B2492"/>
      <c r="C2492"/>
      <c r="D2492"/>
      <c r="E2492"/>
      <c r="F2492"/>
      <c r="G2492"/>
      <c r="H2492"/>
      <c r="I2492"/>
      <c r="J2492"/>
      <c r="K2492"/>
    </row>
    <row r="2493" spans="1:11" ht="15">
      <c r="A2493"/>
      <c r="B2493"/>
      <c r="C2493"/>
      <c r="D2493"/>
      <c r="E2493"/>
      <c r="F2493"/>
      <c r="G2493"/>
      <c r="H2493"/>
      <c r="I2493"/>
      <c r="J2493"/>
      <c r="K2493"/>
    </row>
    <row r="2494" spans="1:11" ht="15">
      <c r="A2494"/>
      <c r="B2494"/>
      <c r="C2494"/>
      <c r="D2494"/>
      <c r="E2494"/>
      <c r="F2494"/>
      <c r="G2494"/>
      <c r="H2494"/>
      <c r="I2494"/>
      <c r="J2494"/>
      <c r="K2494"/>
    </row>
    <row r="2495" spans="1:11" ht="15">
      <c r="A2495"/>
      <c r="B2495"/>
      <c r="C2495"/>
      <c r="D2495"/>
      <c r="E2495"/>
      <c r="F2495"/>
      <c r="G2495"/>
      <c r="H2495"/>
      <c r="I2495"/>
      <c r="J2495"/>
      <c r="K2495"/>
    </row>
    <row r="2496" spans="1:11" ht="15">
      <c r="A2496"/>
      <c r="B2496"/>
      <c r="C2496"/>
      <c r="D2496"/>
      <c r="E2496"/>
      <c r="F2496"/>
      <c r="G2496"/>
      <c r="H2496"/>
      <c r="I2496"/>
      <c r="J2496"/>
      <c r="K2496"/>
    </row>
    <row r="2497" spans="1:11" ht="15">
      <c r="A2497"/>
      <c r="B2497"/>
      <c r="C2497"/>
      <c r="D2497"/>
      <c r="E2497"/>
      <c r="F2497"/>
      <c r="G2497"/>
      <c r="H2497"/>
      <c r="I2497"/>
      <c r="J2497"/>
      <c r="K2497"/>
    </row>
    <row r="2498" spans="1:11" ht="15">
      <c r="A2498"/>
      <c r="B2498"/>
      <c r="C2498"/>
      <c r="D2498"/>
      <c r="E2498"/>
      <c r="F2498"/>
      <c r="G2498"/>
      <c r="H2498"/>
      <c r="I2498"/>
      <c r="J2498"/>
      <c r="K2498"/>
    </row>
    <row r="2499" spans="1:11" ht="15">
      <c r="A2499"/>
      <c r="B2499"/>
      <c r="C2499"/>
      <c r="D2499"/>
      <c r="E2499"/>
      <c r="F2499"/>
      <c r="G2499"/>
      <c r="H2499"/>
      <c r="I2499"/>
      <c r="J2499"/>
      <c r="K2499"/>
    </row>
    <row r="2500" spans="1:11" ht="15">
      <c r="A2500"/>
      <c r="B2500"/>
      <c r="C2500"/>
      <c r="D2500"/>
      <c r="E2500"/>
      <c r="F2500"/>
      <c r="G2500"/>
      <c r="H2500"/>
      <c r="I2500"/>
      <c r="J2500"/>
      <c r="K2500"/>
    </row>
    <row r="2501" spans="1:11" ht="15">
      <c r="A2501"/>
      <c r="B2501"/>
      <c r="C2501"/>
      <c r="D2501"/>
      <c r="E2501"/>
      <c r="F2501"/>
      <c r="G2501"/>
      <c r="H2501"/>
      <c r="I2501"/>
      <c r="J2501"/>
      <c r="K2501"/>
    </row>
    <row r="2502" spans="1:11" ht="15">
      <c r="A2502"/>
      <c r="B2502"/>
      <c r="C2502"/>
      <c r="D2502"/>
      <c r="E2502"/>
      <c r="F2502"/>
      <c r="G2502"/>
      <c r="H2502"/>
      <c r="I2502"/>
      <c r="J2502"/>
      <c r="K2502"/>
    </row>
    <row r="2503" spans="1:11" ht="15">
      <c r="A2503"/>
      <c r="B2503"/>
      <c r="C2503"/>
      <c r="D2503"/>
      <c r="E2503"/>
      <c r="F2503"/>
      <c r="G2503"/>
      <c r="H2503"/>
      <c r="I2503"/>
      <c r="J2503"/>
      <c r="K2503"/>
    </row>
    <row r="2504" spans="1:11" ht="15">
      <c r="A2504"/>
      <c r="B2504"/>
      <c r="C2504"/>
      <c r="D2504"/>
      <c r="E2504"/>
      <c r="F2504"/>
      <c r="G2504"/>
      <c r="H2504"/>
      <c r="I2504"/>
      <c r="J2504"/>
      <c r="K2504"/>
    </row>
    <row r="2505" spans="1:11" ht="15">
      <c r="A2505"/>
      <c r="B2505"/>
      <c r="C2505"/>
      <c r="D2505"/>
      <c r="E2505"/>
      <c r="F2505"/>
      <c r="G2505"/>
      <c r="H2505"/>
      <c r="I2505"/>
      <c r="J2505"/>
      <c r="K2505"/>
    </row>
    <row r="2506" spans="1:11" ht="15">
      <c r="A2506"/>
      <c r="B2506"/>
      <c r="C2506"/>
      <c r="D2506"/>
      <c r="E2506"/>
      <c r="F2506"/>
      <c r="G2506"/>
      <c r="H2506"/>
      <c r="I2506"/>
      <c r="J2506"/>
      <c r="K2506"/>
    </row>
    <row r="2507" spans="1:11" ht="15">
      <c r="A2507"/>
      <c r="B2507"/>
      <c r="C2507"/>
      <c r="D2507"/>
      <c r="E2507"/>
      <c r="F2507"/>
      <c r="G2507"/>
      <c r="H2507"/>
      <c r="I2507"/>
      <c r="J2507"/>
      <c r="K2507"/>
    </row>
    <row r="2508" spans="1:11" ht="15">
      <c r="A2508"/>
      <c r="B2508"/>
      <c r="C2508"/>
      <c r="D2508"/>
      <c r="E2508"/>
      <c r="F2508"/>
      <c r="G2508"/>
      <c r="H2508"/>
      <c r="I2508"/>
      <c r="J2508"/>
      <c r="K2508"/>
    </row>
    <row r="2509" spans="1:11" ht="15">
      <c r="A2509"/>
      <c r="B2509"/>
      <c r="C2509"/>
      <c r="D2509"/>
      <c r="E2509"/>
      <c r="F2509"/>
      <c r="G2509"/>
      <c r="H2509"/>
      <c r="I2509"/>
      <c r="J2509"/>
      <c r="K2509"/>
    </row>
    <row r="2510" spans="1:11" ht="15">
      <c r="A2510"/>
      <c r="B2510"/>
      <c r="C2510"/>
      <c r="D2510"/>
      <c r="E2510"/>
      <c r="F2510"/>
      <c r="G2510"/>
      <c r="H2510"/>
      <c r="I2510"/>
      <c r="J2510"/>
      <c r="K2510"/>
    </row>
    <row r="2511" spans="1:11" ht="15">
      <c r="A2511"/>
      <c r="B2511"/>
      <c r="C2511"/>
      <c r="D2511"/>
      <c r="E2511"/>
      <c r="F2511"/>
      <c r="G2511"/>
      <c r="H2511"/>
      <c r="I2511"/>
      <c r="J2511"/>
      <c r="K2511"/>
    </row>
    <row r="2512" spans="1:11" ht="15">
      <c r="A2512"/>
      <c r="B2512"/>
      <c r="C2512"/>
      <c r="D2512"/>
      <c r="E2512"/>
      <c r="F2512"/>
      <c r="G2512"/>
      <c r="H2512"/>
      <c r="I2512"/>
      <c r="J2512"/>
      <c r="K2512"/>
    </row>
    <row r="2513" spans="1:11" ht="15">
      <c r="A2513"/>
      <c r="B2513"/>
      <c r="C2513"/>
      <c r="D2513"/>
      <c r="E2513"/>
      <c r="F2513"/>
      <c r="G2513"/>
      <c r="H2513"/>
      <c r="I2513"/>
      <c r="J2513"/>
      <c r="K2513"/>
    </row>
    <row r="2514" spans="1:11" ht="15">
      <c r="A2514"/>
      <c r="B2514"/>
      <c r="C2514"/>
      <c r="D2514"/>
      <c r="E2514"/>
      <c r="F2514"/>
      <c r="G2514"/>
      <c r="H2514"/>
      <c r="I2514"/>
      <c r="J2514"/>
      <c r="K2514"/>
    </row>
    <row r="2515" spans="1:11" ht="15">
      <c r="A2515"/>
      <c r="B2515"/>
      <c r="C2515"/>
      <c r="D2515"/>
      <c r="E2515"/>
      <c r="F2515"/>
      <c r="G2515"/>
      <c r="H2515"/>
      <c r="I2515"/>
      <c r="J2515"/>
      <c r="K2515"/>
    </row>
    <row r="2516" spans="1:11" ht="15">
      <c r="A2516"/>
      <c r="B2516"/>
      <c r="C2516"/>
      <c r="D2516"/>
      <c r="E2516"/>
      <c r="F2516"/>
      <c r="G2516"/>
      <c r="H2516"/>
      <c r="I2516"/>
      <c r="J2516"/>
      <c r="K2516"/>
    </row>
    <row r="2517" spans="1:11" ht="15">
      <c r="A2517"/>
      <c r="B2517"/>
      <c r="C2517"/>
      <c r="D2517"/>
      <c r="E2517"/>
      <c r="F2517"/>
      <c r="G2517"/>
      <c r="H2517"/>
      <c r="I2517"/>
      <c r="J2517"/>
      <c r="K2517"/>
    </row>
    <row r="2518" spans="1:11" ht="15">
      <c r="A2518"/>
      <c r="B2518"/>
      <c r="C2518"/>
      <c r="D2518"/>
      <c r="E2518"/>
      <c r="F2518"/>
      <c r="G2518"/>
      <c r="H2518"/>
      <c r="I2518"/>
      <c r="J2518"/>
      <c r="K2518"/>
    </row>
    <row r="2519" spans="1:11" ht="15">
      <c r="A2519"/>
      <c r="B2519"/>
      <c r="C2519"/>
      <c r="D2519"/>
      <c r="E2519"/>
      <c r="F2519"/>
      <c r="G2519"/>
      <c r="H2519"/>
      <c r="I2519"/>
      <c r="J2519"/>
      <c r="K2519"/>
    </row>
    <row r="2520" spans="1:11" ht="15">
      <c r="A2520"/>
      <c r="B2520"/>
      <c r="C2520"/>
      <c r="D2520"/>
      <c r="E2520"/>
      <c r="F2520"/>
      <c r="G2520"/>
      <c r="H2520"/>
      <c r="I2520"/>
      <c r="J2520"/>
      <c r="K2520"/>
    </row>
    <row r="2521" spans="1:11" ht="15">
      <c r="A2521"/>
      <c r="B2521"/>
      <c r="C2521"/>
      <c r="D2521"/>
      <c r="E2521"/>
      <c r="F2521"/>
      <c r="G2521"/>
      <c r="H2521"/>
      <c r="I2521"/>
      <c r="J2521"/>
      <c r="K2521"/>
    </row>
    <row r="2522" spans="1:11" ht="15">
      <c r="A2522"/>
      <c r="B2522"/>
      <c r="C2522"/>
      <c r="D2522"/>
      <c r="E2522"/>
      <c r="F2522"/>
      <c r="G2522"/>
      <c r="H2522"/>
      <c r="I2522"/>
      <c r="J2522"/>
      <c r="K2522"/>
    </row>
    <row r="2523" spans="1:11" ht="15">
      <c r="A2523"/>
      <c r="B2523"/>
      <c r="C2523"/>
      <c r="D2523"/>
      <c r="E2523"/>
      <c r="F2523"/>
      <c r="G2523"/>
      <c r="H2523"/>
      <c r="I2523"/>
      <c r="J2523"/>
      <c r="K2523"/>
    </row>
    <row r="2524" spans="1:11" ht="15">
      <c r="A2524"/>
      <c r="B2524"/>
      <c r="C2524"/>
      <c r="D2524"/>
      <c r="E2524"/>
      <c r="F2524"/>
      <c r="G2524"/>
      <c r="H2524"/>
      <c r="I2524"/>
      <c r="J2524"/>
      <c r="K2524"/>
    </row>
    <row r="2525" spans="1:11" ht="15">
      <c r="A2525"/>
      <c r="B2525"/>
      <c r="C2525"/>
      <c r="D2525"/>
      <c r="E2525"/>
      <c r="F2525"/>
      <c r="G2525"/>
      <c r="H2525"/>
      <c r="I2525"/>
      <c r="J2525"/>
      <c r="K2525"/>
    </row>
    <row r="2526" spans="1:11" ht="15">
      <c r="A2526"/>
      <c r="B2526"/>
      <c r="C2526"/>
      <c r="D2526"/>
      <c r="E2526"/>
      <c r="F2526"/>
      <c r="G2526"/>
      <c r="H2526"/>
      <c r="I2526"/>
      <c r="J2526"/>
      <c r="K2526"/>
    </row>
    <row r="2527" spans="1:11" ht="15">
      <c r="A2527"/>
      <c r="B2527"/>
      <c r="C2527"/>
      <c r="D2527"/>
      <c r="E2527"/>
      <c r="F2527"/>
      <c r="G2527"/>
      <c r="H2527"/>
      <c r="I2527"/>
      <c r="J2527"/>
      <c r="K2527"/>
    </row>
    <row r="2528" spans="1:11" ht="15">
      <c r="A2528"/>
      <c r="B2528"/>
      <c r="C2528"/>
      <c r="D2528"/>
      <c r="E2528"/>
      <c r="F2528"/>
      <c r="G2528"/>
      <c r="H2528"/>
      <c r="I2528"/>
      <c r="J2528"/>
      <c r="K2528"/>
    </row>
    <row r="2529" spans="1:11" ht="15">
      <c r="A2529"/>
      <c r="B2529"/>
      <c r="C2529"/>
      <c r="D2529"/>
      <c r="E2529"/>
      <c r="F2529"/>
      <c r="G2529"/>
      <c r="H2529"/>
      <c r="I2529"/>
      <c r="J2529"/>
      <c r="K2529"/>
    </row>
    <row r="2530" spans="1:11" ht="15">
      <c r="A2530"/>
      <c r="B2530"/>
      <c r="C2530"/>
      <c r="D2530"/>
      <c r="E2530"/>
      <c r="F2530"/>
      <c r="G2530"/>
      <c r="H2530"/>
      <c r="I2530"/>
      <c r="J2530"/>
      <c r="K2530"/>
    </row>
    <row r="2531" spans="1:11" ht="15">
      <c r="A2531"/>
      <c r="B2531"/>
      <c r="C2531"/>
      <c r="D2531"/>
      <c r="E2531"/>
      <c r="F2531"/>
      <c r="G2531"/>
      <c r="H2531"/>
      <c r="I2531"/>
      <c r="J2531"/>
      <c r="K2531"/>
    </row>
    <row r="2532" spans="1:11" ht="15">
      <c r="A2532"/>
      <c r="B2532"/>
      <c r="C2532"/>
      <c r="D2532"/>
      <c r="E2532"/>
      <c r="F2532"/>
      <c r="G2532"/>
      <c r="H2532"/>
      <c r="I2532"/>
      <c r="J2532"/>
      <c r="K2532"/>
    </row>
    <row r="2533" spans="1:11" ht="15">
      <c r="A2533"/>
      <c r="B2533"/>
      <c r="C2533"/>
      <c r="D2533"/>
      <c r="E2533"/>
      <c r="F2533"/>
      <c r="G2533"/>
      <c r="H2533"/>
      <c r="I2533"/>
      <c r="J2533"/>
      <c r="K2533"/>
    </row>
    <row r="2534" spans="1:11" ht="15">
      <c r="A2534"/>
      <c r="B2534"/>
      <c r="C2534"/>
      <c r="D2534"/>
      <c r="E2534"/>
      <c r="F2534"/>
      <c r="G2534"/>
      <c r="H2534"/>
      <c r="I2534"/>
      <c r="J2534"/>
      <c r="K2534"/>
    </row>
    <row r="2535" spans="1:11" ht="15">
      <c r="A2535"/>
      <c r="B2535"/>
      <c r="C2535"/>
      <c r="D2535"/>
      <c r="E2535"/>
      <c r="F2535"/>
      <c r="G2535"/>
      <c r="H2535"/>
      <c r="I2535"/>
      <c r="J2535"/>
      <c r="K2535"/>
    </row>
    <row r="2536" spans="1:11" ht="15">
      <c r="A2536"/>
      <c r="B2536"/>
      <c r="C2536"/>
      <c r="D2536"/>
      <c r="E2536"/>
      <c r="F2536"/>
      <c r="G2536"/>
      <c r="H2536"/>
      <c r="I2536"/>
      <c r="J2536"/>
      <c r="K2536"/>
    </row>
    <row r="2537" spans="1:11" ht="15">
      <c r="A2537"/>
      <c r="B2537"/>
      <c r="C2537"/>
      <c r="D2537"/>
      <c r="E2537"/>
      <c r="F2537"/>
      <c r="G2537"/>
      <c r="H2537"/>
      <c r="I2537"/>
      <c r="J2537"/>
      <c r="K2537"/>
    </row>
    <row r="2538" spans="1:11" ht="15">
      <c r="A2538"/>
      <c r="B2538"/>
      <c r="C2538"/>
      <c r="D2538"/>
      <c r="E2538"/>
      <c r="F2538"/>
      <c r="G2538"/>
      <c r="H2538"/>
      <c r="I2538"/>
      <c r="J2538"/>
      <c r="K2538"/>
    </row>
    <row r="2539" spans="1:11" ht="15">
      <c r="A2539"/>
      <c r="B2539"/>
      <c r="C2539"/>
      <c r="D2539"/>
      <c r="E2539"/>
      <c r="F2539"/>
      <c r="G2539"/>
      <c r="H2539"/>
      <c r="I2539"/>
      <c r="J2539"/>
      <c r="K2539"/>
    </row>
    <row r="2540" spans="1:11" ht="15">
      <c r="A2540"/>
      <c r="B2540"/>
      <c r="C2540"/>
      <c r="D2540"/>
      <c r="E2540"/>
      <c r="F2540"/>
      <c r="G2540"/>
      <c r="H2540"/>
      <c r="I2540"/>
      <c r="J2540"/>
      <c r="K2540"/>
    </row>
    <row r="2541" spans="1:11" ht="15">
      <c r="A2541"/>
      <c r="B2541"/>
      <c r="C2541"/>
      <c r="D2541"/>
      <c r="E2541"/>
      <c r="F2541"/>
      <c r="G2541"/>
      <c r="H2541"/>
      <c r="I2541"/>
      <c r="J2541"/>
      <c r="K2541"/>
    </row>
  </sheetData>
  <mergeCells count="3">
    <mergeCell ref="A1:P1"/>
    <mergeCell ref="R1:S1"/>
    <mergeCell ref="A70:I70"/>
  </mergeCells>
  <pageMargins left="0.70866141732283472" right="0.70866141732283472" top="0.74803149606299213" bottom="0.74803149606299213" header="0.31496062992125984" footer="0.31496062992125984"/>
  <pageSetup scale="36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Opći dio</vt:lpstr>
      <vt:lpstr>Plan za unos u sap</vt:lpstr>
      <vt:lpstr>Prihodi i primici</vt:lpstr>
      <vt:lpstr>Rashodi i izdaci</vt:lpstr>
      <vt:lpstr>'Plan za unos u sap'!Print_Area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Jozo</dc:creator>
  <cp:lastModifiedBy>GFOS</cp:lastModifiedBy>
  <cp:lastPrinted>2022-12-07T20:51:46Z</cp:lastPrinted>
  <dcterms:created xsi:type="dcterms:W3CDTF">2022-12-06T19:55:31Z</dcterms:created>
  <dcterms:modified xsi:type="dcterms:W3CDTF">2022-12-22T10:17:20Z</dcterms:modified>
</cp:coreProperties>
</file>