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28800" windowHeight="12330" firstSheet="7" activeTab="8"/>
  </bookViews>
  <sheets>
    <sheet name="Pšenica_23" sheetId="2" r:id="rId1"/>
    <sheet name="Pšenica_22" sheetId="7" r:id="rId2"/>
    <sheet name="Zob_23" sheetId="4" r:id="rId3"/>
    <sheet name="Zob_22" sheetId="8" r:id="rId4"/>
    <sheet name="Raž_23" sheetId="3" r:id="rId5"/>
    <sheet name="Raž_22" sheetId="6" r:id="rId6"/>
    <sheet name="Ječam_23" sheetId="1" r:id="rId7"/>
    <sheet name="Ječam_22" sheetId="9" r:id="rId8"/>
    <sheet name="Ind. Konoplja_23" sheetId="5" r:id="rId9"/>
    <sheet name="Ind. Konoplja_22" sheetId="10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4" l="1"/>
  <c r="B115" i="10"/>
  <c r="B116" i="10" s="1"/>
  <c r="C114" i="10"/>
  <c r="C113" i="10"/>
  <c r="C112" i="10"/>
  <c r="H104" i="10"/>
  <c r="H105" i="10" s="1"/>
  <c r="E104" i="10"/>
  <c r="E105" i="10" s="1"/>
  <c r="B104" i="10"/>
  <c r="B105" i="10" s="1"/>
  <c r="I103" i="10"/>
  <c r="F103" i="10"/>
  <c r="C103" i="10"/>
  <c r="I102" i="10"/>
  <c r="F102" i="10"/>
  <c r="C102" i="10"/>
  <c r="I101" i="10"/>
  <c r="F101" i="10"/>
  <c r="C101" i="10"/>
  <c r="B68" i="10"/>
  <c r="B69" i="10" s="1"/>
  <c r="C67" i="10"/>
  <c r="C66" i="10"/>
  <c r="C65" i="10"/>
  <c r="H57" i="10"/>
  <c r="H58" i="10" s="1"/>
  <c r="E57" i="10"/>
  <c r="E58" i="10" s="1"/>
  <c r="B57" i="10"/>
  <c r="B58" i="10" s="1"/>
  <c r="I56" i="10"/>
  <c r="F56" i="10"/>
  <c r="C56" i="10"/>
  <c r="I55" i="10"/>
  <c r="F55" i="10"/>
  <c r="C55" i="10"/>
  <c r="I54" i="10"/>
  <c r="I57" i="10" s="1"/>
  <c r="I58" i="10" s="1"/>
  <c r="F54" i="10"/>
  <c r="C54" i="10"/>
  <c r="B21" i="10"/>
  <c r="B22" i="10" s="1"/>
  <c r="C20" i="10"/>
  <c r="C19" i="10"/>
  <c r="C18" i="10"/>
  <c r="H10" i="10"/>
  <c r="H11" i="10" s="1"/>
  <c r="E10" i="10"/>
  <c r="E11" i="10" s="1"/>
  <c r="B10" i="10"/>
  <c r="B11" i="10" s="1"/>
  <c r="I9" i="10"/>
  <c r="F9" i="10"/>
  <c r="C9" i="10"/>
  <c r="I8" i="10"/>
  <c r="F8" i="10"/>
  <c r="C8" i="10"/>
  <c r="I7" i="10"/>
  <c r="I10" i="10" s="1"/>
  <c r="I11" i="10" s="1"/>
  <c r="F7" i="10"/>
  <c r="C7" i="10"/>
  <c r="B115" i="5"/>
  <c r="B116" i="5" s="1"/>
  <c r="C114" i="5"/>
  <c r="C113" i="5"/>
  <c r="C112" i="5"/>
  <c r="H104" i="5"/>
  <c r="H105" i="5" s="1"/>
  <c r="E104" i="5"/>
  <c r="E105" i="5" s="1"/>
  <c r="B104" i="5"/>
  <c r="B105" i="5" s="1"/>
  <c r="I103" i="5"/>
  <c r="F103" i="5"/>
  <c r="C103" i="5"/>
  <c r="I102" i="5"/>
  <c r="F102" i="5"/>
  <c r="C102" i="5"/>
  <c r="I101" i="5"/>
  <c r="I104" i="5" s="1"/>
  <c r="I105" i="5" s="1"/>
  <c r="F101" i="5"/>
  <c r="C101" i="5"/>
  <c r="E68" i="5"/>
  <c r="E69" i="5" s="1"/>
  <c r="F67" i="5"/>
  <c r="F66" i="5"/>
  <c r="F65" i="5"/>
  <c r="B68" i="5"/>
  <c r="B69" i="5" s="1"/>
  <c r="C67" i="5"/>
  <c r="C66" i="5"/>
  <c r="C65" i="5"/>
  <c r="H58" i="5"/>
  <c r="H57" i="5"/>
  <c r="E57" i="5"/>
  <c r="E58" i="5" s="1"/>
  <c r="B57" i="5"/>
  <c r="B58" i="5" s="1"/>
  <c r="I56" i="5"/>
  <c r="F56" i="5"/>
  <c r="C56" i="5"/>
  <c r="I55" i="5"/>
  <c r="F55" i="5"/>
  <c r="C55" i="5"/>
  <c r="I54" i="5"/>
  <c r="F54" i="5"/>
  <c r="C54" i="5"/>
  <c r="H79" i="9"/>
  <c r="H80" i="9" s="1"/>
  <c r="E79" i="9"/>
  <c r="E80" i="9" s="1"/>
  <c r="B79" i="9"/>
  <c r="B80" i="9" s="1"/>
  <c r="I78" i="9"/>
  <c r="F78" i="9"/>
  <c r="C78" i="9"/>
  <c r="I77" i="9"/>
  <c r="F77" i="9"/>
  <c r="C77" i="9"/>
  <c r="I76" i="9"/>
  <c r="F76" i="9"/>
  <c r="C76" i="9"/>
  <c r="B69" i="9"/>
  <c r="H68" i="9"/>
  <c r="H69" i="9" s="1"/>
  <c r="E68" i="9"/>
  <c r="E69" i="9" s="1"/>
  <c r="B68" i="9"/>
  <c r="I67" i="9"/>
  <c r="F67" i="9"/>
  <c r="C67" i="9"/>
  <c r="I66" i="9"/>
  <c r="F66" i="9"/>
  <c r="C66" i="9"/>
  <c r="I65" i="9"/>
  <c r="I68" i="9" s="1"/>
  <c r="I69" i="9" s="1"/>
  <c r="F65" i="9"/>
  <c r="C65" i="9"/>
  <c r="H57" i="9"/>
  <c r="H58" i="9" s="1"/>
  <c r="E57" i="9"/>
  <c r="E58" i="9" s="1"/>
  <c r="B57" i="9"/>
  <c r="B58" i="9" s="1"/>
  <c r="I56" i="9"/>
  <c r="F56" i="9"/>
  <c r="C56" i="9"/>
  <c r="I55" i="9"/>
  <c r="F55" i="9"/>
  <c r="C55" i="9"/>
  <c r="I54" i="9"/>
  <c r="F54" i="9"/>
  <c r="C54" i="9"/>
  <c r="Q32" i="9"/>
  <c r="Q33" i="9" s="1"/>
  <c r="N32" i="9"/>
  <c r="N33" i="9" s="1"/>
  <c r="K32" i="9"/>
  <c r="K33" i="9" s="1"/>
  <c r="H32" i="9"/>
  <c r="H33" i="9" s="1"/>
  <c r="E32" i="9"/>
  <c r="E33" i="9" s="1"/>
  <c r="B32" i="9"/>
  <c r="B33" i="9" s="1"/>
  <c r="R31" i="9"/>
  <c r="O31" i="9"/>
  <c r="L31" i="9"/>
  <c r="I31" i="9"/>
  <c r="F31" i="9"/>
  <c r="C31" i="9"/>
  <c r="R30" i="9"/>
  <c r="O30" i="9"/>
  <c r="L30" i="9"/>
  <c r="I30" i="9"/>
  <c r="F30" i="9"/>
  <c r="C30" i="9"/>
  <c r="R29" i="9"/>
  <c r="R32" i="9" s="1"/>
  <c r="R33" i="9" s="1"/>
  <c r="O29" i="9"/>
  <c r="L29" i="9"/>
  <c r="I29" i="9"/>
  <c r="I32" i="9" s="1"/>
  <c r="I33" i="9" s="1"/>
  <c r="F29" i="9"/>
  <c r="C29" i="9"/>
  <c r="Q21" i="9"/>
  <c r="Q22" i="9" s="1"/>
  <c r="N21" i="9"/>
  <c r="N22" i="9" s="1"/>
  <c r="K21" i="9"/>
  <c r="K22" i="9" s="1"/>
  <c r="H21" i="9"/>
  <c r="H22" i="9" s="1"/>
  <c r="E21" i="9"/>
  <c r="E22" i="9" s="1"/>
  <c r="B21" i="9"/>
  <c r="B22" i="9" s="1"/>
  <c r="R20" i="9"/>
  <c r="O20" i="9"/>
  <c r="L20" i="9"/>
  <c r="I20" i="9"/>
  <c r="F20" i="9"/>
  <c r="C20" i="9"/>
  <c r="R19" i="9"/>
  <c r="O19" i="9"/>
  <c r="L19" i="9"/>
  <c r="I19" i="9"/>
  <c r="F19" i="9"/>
  <c r="C19" i="9"/>
  <c r="R18" i="9"/>
  <c r="O18" i="9"/>
  <c r="L18" i="9"/>
  <c r="I18" i="9"/>
  <c r="F18" i="9"/>
  <c r="C18" i="9"/>
  <c r="Q10" i="9"/>
  <c r="Q11" i="9" s="1"/>
  <c r="N10" i="9"/>
  <c r="N11" i="9" s="1"/>
  <c r="K10" i="9"/>
  <c r="K11" i="9" s="1"/>
  <c r="H10" i="9"/>
  <c r="H11" i="9" s="1"/>
  <c r="E10" i="9"/>
  <c r="E11" i="9" s="1"/>
  <c r="B10" i="9"/>
  <c r="B11" i="9" s="1"/>
  <c r="R9" i="9"/>
  <c r="O9" i="9"/>
  <c r="L9" i="9"/>
  <c r="I9" i="9"/>
  <c r="F9" i="9"/>
  <c r="C9" i="9"/>
  <c r="R8" i="9"/>
  <c r="O8" i="9"/>
  <c r="L8" i="9"/>
  <c r="I8" i="9"/>
  <c r="F8" i="9"/>
  <c r="C8" i="9"/>
  <c r="R7" i="9"/>
  <c r="O7" i="9"/>
  <c r="L7" i="9"/>
  <c r="I7" i="9"/>
  <c r="F7" i="9"/>
  <c r="F10" i="9" s="1"/>
  <c r="F11" i="9" s="1"/>
  <c r="C7" i="9"/>
  <c r="H79" i="1"/>
  <c r="H80" i="1" s="1"/>
  <c r="E79" i="1"/>
  <c r="E80" i="1" s="1"/>
  <c r="B79" i="1"/>
  <c r="B80" i="1" s="1"/>
  <c r="I78" i="1"/>
  <c r="F78" i="1"/>
  <c r="C78" i="1"/>
  <c r="I77" i="1"/>
  <c r="F77" i="1"/>
  <c r="C77" i="1"/>
  <c r="I76" i="1"/>
  <c r="F76" i="1"/>
  <c r="C76" i="1"/>
  <c r="Q32" i="1"/>
  <c r="Q33" i="1" s="1"/>
  <c r="N32" i="1"/>
  <c r="N33" i="1" s="1"/>
  <c r="K32" i="1"/>
  <c r="K33" i="1" s="1"/>
  <c r="R31" i="1"/>
  <c r="O31" i="1"/>
  <c r="L31" i="1"/>
  <c r="R30" i="1"/>
  <c r="O30" i="1"/>
  <c r="L30" i="1"/>
  <c r="R29" i="1"/>
  <c r="O29" i="1"/>
  <c r="O32" i="1" s="1"/>
  <c r="O33" i="1" s="1"/>
  <c r="L29" i="1"/>
  <c r="H32" i="1"/>
  <c r="H33" i="1" s="1"/>
  <c r="E32" i="1"/>
  <c r="E33" i="1" s="1"/>
  <c r="B32" i="1"/>
  <c r="B33" i="1" s="1"/>
  <c r="I31" i="1"/>
  <c r="F31" i="1"/>
  <c r="C31" i="1"/>
  <c r="I30" i="1"/>
  <c r="F30" i="1"/>
  <c r="C30" i="1"/>
  <c r="I29" i="1"/>
  <c r="F29" i="1"/>
  <c r="C29" i="1"/>
  <c r="H79" i="8"/>
  <c r="H80" i="8" s="1"/>
  <c r="E79" i="8"/>
  <c r="E80" i="8" s="1"/>
  <c r="B79" i="8"/>
  <c r="B80" i="8" s="1"/>
  <c r="I78" i="8"/>
  <c r="F78" i="8"/>
  <c r="C78" i="8"/>
  <c r="I77" i="8"/>
  <c r="F77" i="8"/>
  <c r="C77" i="8"/>
  <c r="I76" i="8"/>
  <c r="F76" i="8"/>
  <c r="C76" i="8"/>
  <c r="H68" i="8"/>
  <c r="H69" i="8" s="1"/>
  <c r="E68" i="8"/>
  <c r="E69" i="8" s="1"/>
  <c r="B68" i="8"/>
  <c r="B69" i="8" s="1"/>
  <c r="I67" i="8"/>
  <c r="F67" i="8"/>
  <c r="C67" i="8"/>
  <c r="I66" i="8"/>
  <c r="F66" i="8"/>
  <c r="C66" i="8"/>
  <c r="I65" i="8"/>
  <c r="F65" i="8"/>
  <c r="C65" i="8"/>
  <c r="H57" i="8"/>
  <c r="H58" i="8" s="1"/>
  <c r="E57" i="8"/>
  <c r="E58" i="8" s="1"/>
  <c r="B57" i="8"/>
  <c r="B58" i="8" s="1"/>
  <c r="I56" i="8"/>
  <c r="F56" i="8"/>
  <c r="C56" i="8"/>
  <c r="I55" i="8"/>
  <c r="F55" i="8"/>
  <c r="C55" i="8"/>
  <c r="I54" i="8"/>
  <c r="F54" i="8"/>
  <c r="C54" i="8"/>
  <c r="Q32" i="8"/>
  <c r="Q33" i="8" s="1"/>
  <c r="N32" i="8"/>
  <c r="N33" i="8" s="1"/>
  <c r="K32" i="8"/>
  <c r="K33" i="8" s="1"/>
  <c r="H32" i="8"/>
  <c r="H33" i="8" s="1"/>
  <c r="E32" i="8"/>
  <c r="E33" i="8" s="1"/>
  <c r="B32" i="8"/>
  <c r="B33" i="8" s="1"/>
  <c r="R31" i="8"/>
  <c r="O31" i="8"/>
  <c r="L31" i="8"/>
  <c r="I31" i="8"/>
  <c r="F31" i="8"/>
  <c r="C31" i="8"/>
  <c r="R30" i="8"/>
  <c r="O30" i="8"/>
  <c r="L30" i="8"/>
  <c r="L32" i="8" s="1"/>
  <c r="L33" i="8" s="1"/>
  <c r="I30" i="8"/>
  <c r="F30" i="8"/>
  <c r="C30" i="8"/>
  <c r="R29" i="8"/>
  <c r="O29" i="8"/>
  <c r="L29" i="8"/>
  <c r="I29" i="8"/>
  <c r="F29" i="8"/>
  <c r="C29" i="8"/>
  <c r="Q21" i="8"/>
  <c r="Q22" i="8" s="1"/>
  <c r="N21" i="8"/>
  <c r="N22" i="8" s="1"/>
  <c r="K21" i="8"/>
  <c r="K22" i="8" s="1"/>
  <c r="H21" i="8"/>
  <c r="H22" i="8" s="1"/>
  <c r="E21" i="8"/>
  <c r="E22" i="8" s="1"/>
  <c r="B21" i="8"/>
  <c r="B22" i="8" s="1"/>
  <c r="R20" i="8"/>
  <c r="O20" i="8"/>
  <c r="L20" i="8"/>
  <c r="I20" i="8"/>
  <c r="F20" i="8"/>
  <c r="C20" i="8"/>
  <c r="R19" i="8"/>
  <c r="O19" i="8"/>
  <c r="L19" i="8"/>
  <c r="I19" i="8"/>
  <c r="F19" i="8"/>
  <c r="C19" i="8"/>
  <c r="R18" i="8"/>
  <c r="O18" i="8"/>
  <c r="L18" i="8"/>
  <c r="I18" i="8"/>
  <c r="F18" i="8"/>
  <c r="C18" i="8"/>
  <c r="Q10" i="8"/>
  <c r="Q11" i="8" s="1"/>
  <c r="N10" i="8"/>
  <c r="N11" i="8" s="1"/>
  <c r="K10" i="8"/>
  <c r="K11" i="8" s="1"/>
  <c r="H10" i="8"/>
  <c r="H11" i="8" s="1"/>
  <c r="E10" i="8"/>
  <c r="E11" i="8" s="1"/>
  <c r="B10" i="8"/>
  <c r="B11" i="8" s="1"/>
  <c r="R9" i="8"/>
  <c r="O9" i="8"/>
  <c r="L9" i="8"/>
  <c r="I9" i="8"/>
  <c r="F9" i="8"/>
  <c r="C9" i="8"/>
  <c r="R8" i="8"/>
  <c r="O8" i="8"/>
  <c r="L8" i="8"/>
  <c r="I8" i="8"/>
  <c r="F8" i="8"/>
  <c r="C8" i="8"/>
  <c r="R7" i="8"/>
  <c r="O7" i="8"/>
  <c r="L7" i="8"/>
  <c r="I7" i="8"/>
  <c r="F7" i="8"/>
  <c r="C7" i="8"/>
  <c r="H79" i="4"/>
  <c r="H80" i="4" s="1"/>
  <c r="E79" i="4"/>
  <c r="E80" i="4" s="1"/>
  <c r="C79" i="4"/>
  <c r="C80" i="4" s="1"/>
  <c r="B79" i="4"/>
  <c r="B80" i="4" s="1"/>
  <c r="I78" i="4"/>
  <c r="F78" i="4"/>
  <c r="C78" i="4"/>
  <c r="I77" i="4"/>
  <c r="F77" i="4"/>
  <c r="C77" i="4"/>
  <c r="I76" i="4"/>
  <c r="F76" i="4"/>
  <c r="C76" i="4"/>
  <c r="Q32" i="4"/>
  <c r="Q33" i="4" s="1"/>
  <c r="N32" i="4"/>
  <c r="N33" i="4" s="1"/>
  <c r="K32" i="4"/>
  <c r="K33" i="4" s="1"/>
  <c r="R31" i="4"/>
  <c r="O31" i="4"/>
  <c r="L31" i="4"/>
  <c r="R30" i="4"/>
  <c r="O30" i="4"/>
  <c r="L30" i="4"/>
  <c r="R29" i="4"/>
  <c r="O29" i="4"/>
  <c r="L29" i="4"/>
  <c r="H32" i="4"/>
  <c r="H33" i="4" s="1"/>
  <c r="E32" i="4"/>
  <c r="E33" i="4" s="1"/>
  <c r="B32" i="4"/>
  <c r="B33" i="4" s="1"/>
  <c r="I31" i="4"/>
  <c r="F31" i="4"/>
  <c r="C31" i="4"/>
  <c r="I30" i="4"/>
  <c r="F30" i="4"/>
  <c r="C30" i="4"/>
  <c r="I29" i="4"/>
  <c r="F29" i="4"/>
  <c r="C29" i="4"/>
  <c r="H79" i="7"/>
  <c r="H80" i="7" s="1"/>
  <c r="E79" i="7"/>
  <c r="E80" i="7" s="1"/>
  <c r="B79" i="7"/>
  <c r="B80" i="7" s="1"/>
  <c r="I78" i="7"/>
  <c r="F78" i="7"/>
  <c r="C78" i="7"/>
  <c r="I77" i="7"/>
  <c r="F77" i="7"/>
  <c r="C77" i="7"/>
  <c r="I76" i="7"/>
  <c r="I79" i="7" s="1"/>
  <c r="I80" i="7" s="1"/>
  <c r="F76" i="7"/>
  <c r="C76" i="7"/>
  <c r="H68" i="7"/>
  <c r="H69" i="7" s="1"/>
  <c r="E68" i="7"/>
  <c r="E69" i="7" s="1"/>
  <c r="B68" i="7"/>
  <c r="B69" i="7" s="1"/>
  <c r="I67" i="7"/>
  <c r="F67" i="7"/>
  <c r="C67" i="7"/>
  <c r="I66" i="7"/>
  <c r="F66" i="7"/>
  <c r="C66" i="7"/>
  <c r="I65" i="7"/>
  <c r="F65" i="7"/>
  <c r="C65" i="7"/>
  <c r="B58" i="7"/>
  <c r="H57" i="7"/>
  <c r="H58" i="7" s="1"/>
  <c r="E57" i="7"/>
  <c r="E58" i="7" s="1"/>
  <c r="B57" i="7"/>
  <c r="I56" i="7"/>
  <c r="F56" i="7"/>
  <c r="C56" i="7"/>
  <c r="I55" i="7"/>
  <c r="F55" i="7"/>
  <c r="F57" i="7" s="1"/>
  <c r="F58" i="7" s="1"/>
  <c r="C55" i="7"/>
  <c r="I54" i="7"/>
  <c r="F54" i="7"/>
  <c r="C54" i="7"/>
  <c r="H32" i="7"/>
  <c r="H33" i="7" s="1"/>
  <c r="E32" i="7"/>
  <c r="E33" i="7" s="1"/>
  <c r="B32" i="7"/>
  <c r="B33" i="7" s="1"/>
  <c r="I31" i="7"/>
  <c r="F31" i="7"/>
  <c r="C31" i="7"/>
  <c r="I30" i="7"/>
  <c r="F30" i="7"/>
  <c r="C30" i="7"/>
  <c r="I29" i="7"/>
  <c r="F29" i="7"/>
  <c r="C29" i="7"/>
  <c r="C32" i="7" s="1"/>
  <c r="C33" i="7" s="1"/>
  <c r="H21" i="7"/>
  <c r="H22" i="7" s="1"/>
  <c r="E21" i="7"/>
  <c r="E22" i="7" s="1"/>
  <c r="B21" i="7"/>
  <c r="B22" i="7" s="1"/>
  <c r="I20" i="7"/>
  <c r="F20" i="7"/>
  <c r="C20" i="7"/>
  <c r="I19" i="7"/>
  <c r="F19" i="7"/>
  <c r="C19" i="7"/>
  <c r="I18" i="7"/>
  <c r="F18" i="7"/>
  <c r="C18" i="7"/>
  <c r="H10" i="7"/>
  <c r="H11" i="7" s="1"/>
  <c r="E10" i="7"/>
  <c r="E11" i="7" s="1"/>
  <c r="B10" i="7"/>
  <c r="B11" i="7" s="1"/>
  <c r="I9" i="7"/>
  <c r="F9" i="7"/>
  <c r="C9" i="7"/>
  <c r="I8" i="7"/>
  <c r="F8" i="7"/>
  <c r="C8" i="7"/>
  <c r="I7" i="7"/>
  <c r="F7" i="7"/>
  <c r="C7" i="7"/>
  <c r="H79" i="2"/>
  <c r="H80" i="2" s="1"/>
  <c r="E79" i="2"/>
  <c r="E80" i="2" s="1"/>
  <c r="B79" i="2"/>
  <c r="B80" i="2" s="1"/>
  <c r="I78" i="2"/>
  <c r="F78" i="2"/>
  <c r="C78" i="2"/>
  <c r="I77" i="2"/>
  <c r="F77" i="2"/>
  <c r="C77" i="2"/>
  <c r="I76" i="2"/>
  <c r="F76" i="2"/>
  <c r="C76" i="2"/>
  <c r="Q32" i="2"/>
  <c r="Q33" i="2" s="1"/>
  <c r="N32" i="2"/>
  <c r="N33" i="2" s="1"/>
  <c r="K32" i="2"/>
  <c r="K33" i="2" s="1"/>
  <c r="R31" i="2"/>
  <c r="O31" i="2"/>
  <c r="L31" i="2"/>
  <c r="R30" i="2"/>
  <c r="O30" i="2"/>
  <c r="L30" i="2"/>
  <c r="R29" i="2"/>
  <c r="O29" i="2"/>
  <c r="L29" i="2"/>
  <c r="H32" i="2"/>
  <c r="H33" i="2" s="1"/>
  <c r="E32" i="2"/>
  <c r="E33" i="2" s="1"/>
  <c r="B32" i="2"/>
  <c r="B33" i="2" s="1"/>
  <c r="I31" i="2"/>
  <c r="F31" i="2"/>
  <c r="C31" i="2"/>
  <c r="I30" i="2"/>
  <c r="F30" i="2"/>
  <c r="C30" i="2"/>
  <c r="I29" i="2"/>
  <c r="F29" i="2"/>
  <c r="C29" i="2"/>
  <c r="H79" i="6"/>
  <c r="H80" i="6" s="1"/>
  <c r="E79" i="6"/>
  <c r="E80" i="6" s="1"/>
  <c r="B79" i="6"/>
  <c r="B80" i="6" s="1"/>
  <c r="I78" i="6"/>
  <c r="F78" i="6"/>
  <c r="C78" i="6"/>
  <c r="I77" i="6"/>
  <c r="F77" i="6"/>
  <c r="C77" i="6"/>
  <c r="I76" i="6"/>
  <c r="I79" i="6" s="1"/>
  <c r="I80" i="6" s="1"/>
  <c r="F76" i="6"/>
  <c r="C76" i="6"/>
  <c r="H68" i="6"/>
  <c r="H69" i="6" s="1"/>
  <c r="E68" i="6"/>
  <c r="E69" i="6" s="1"/>
  <c r="B68" i="6"/>
  <c r="B69" i="6" s="1"/>
  <c r="I67" i="6"/>
  <c r="F67" i="6"/>
  <c r="C67" i="6"/>
  <c r="I66" i="6"/>
  <c r="F66" i="6"/>
  <c r="C66" i="6"/>
  <c r="I65" i="6"/>
  <c r="F65" i="6"/>
  <c r="C65" i="6"/>
  <c r="H57" i="6"/>
  <c r="H58" i="6" s="1"/>
  <c r="E57" i="6"/>
  <c r="E58" i="6" s="1"/>
  <c r="B57" i="6"/>
  <c r="B58" i="6" s="1"/>
  <c r="I56" i="6"/>
  <c r="F56" i="6"/>
  <c r="C56" i="6"/>
  <c r="I55" i="6"/>
  <c r="F55" i="6"/>
  <c r="C55" i="6"/>
  <c r="I54" i="6"/>
  <c r="F54" i="6"/>
  <c r="C54" i="6"/>
  <c r="Q32" i="6"/>
  <c r="Q33" i="6" s="1"/>
  <c r="N32" i="6"/>
  <c r="N33" i="6" s="1"/>
  <c r="K32" i="6"/>
  <c r="K33" i="6" s="1"/>
  <c r="H32" i="6"/>
  <c r="H33" i="6" s="1"/>
  <c r="E32" i="6"/>
  <c r="E33" i="6" s="1"/>
  <c r="B32" i="6"/>
  <c r="B33" i="6" s="1"/>
  <c r="R31" i="6"/>
  <c r="O31" i="6"/>
  <c r="L31" i="6"/>
  <c r="I31" i="6"/>
  <c r="F31" i="6"/>
  <c r="C31" i="6"/>
  <c r="R30" i="6"/>
  <c r="O30" i="6"/>
  <c r="L30" i="6"/>
  <c r="I30" i="6"/>
  <c r="F30" i="6"/>
  <c r="C30" i="6"/>
  <c r="R29" i="6"/>
  <c r="O29" i="6"/>
  <c r="L29" i="6"/>
  <c r="L32" i="6" s="1"/>
  <c r="L33" i="6" s="1"/>
  <c r="I29" i="6"/>
  <c r="F29" i="6"/>
  <c r="C29" i="6"/>
  <c r="Q21" i="6"/>
  <c r="Q22" i="6" s="1"/>
  <c r="N21" i="6"/>
  <c r="N22" i="6" s="1"/>
  <c r="K21" i="6"/>
  <c r="K22" i="6" s="1"/>
  <c r="H21" i="6"/>
  <c r="H22" i="6" s="1"/>
  <c r="E21" i="6"/>
  <c r="E22" i="6" s="1"/>
  <c r="B21" i="6"/>
  <c r="B22" i="6" s="1"/>
  <c r="R20" i="6"/>
  <c r="O20" i="6"/>
  <c r="L20" i="6"/>
  <c r="I20" i="6"/>
  <c r="F20" i="6"/>
  <c r="C20" i="6"/>
  <c r="R19" i="6"/>
  <c r="O19" i="6"/>
  <c r="L19" i="6"/>
  <c r="I19" i="6"/>
  <c r="F19" i="6"/>
  <c r="C19" i="6"/>
  <c r="C21" i="6" s="1"/>
  <c r="C22" i="6" s="1"/>
  <c r="R18" i="6"/>
  <c r="O18" i="6"/>
  <c r="L18" i="6"/>
  <c r="I18" i="6"/>
  <c r="F18" i="6"/>
  <c r="C18" i="6"/>
  <c r="Q10" i="6"/>
  <c r="Q11" i="6" s="1"/>
  <c r="N10" i="6"/>
  <c r="N11" i="6" s="1"/>
  <c r="K10" i="6"/>
  <c r="K11" i="6" s="1"/>
  <c r="H10" i="6"/>
  <c r="H11" i="6" s="1"/>
  <c r="E10" i="6"/>
  <c r="E11" i="6" s="1"/>
  <c r="B10" i="6"/>
  <c r="B11" i="6" s="1"/>
  <c r="R9" i="6"/>
  <c r="O9" i="6"/>
  <c r="L9" i="6"/>
  <c r="I9" i="6"/>
  <c r="F9" i="6"/>
  <c r="C9" i="6"/>
  <c r="R8" i="6"/>
  <c r="O8" i="6"/>
  <c r="L8" i="6"/>
  <c r="I8" i="6"/>
  <c r="F8" i="6"/>
  <c r="C8" i="6"/>
  <c r="C10" i="6" s="1"/>
  <c r="C11" i="6" s="1"/>
  <c r="R7" i="6"/>
  <c r="O7" i="6"/>
  <c r="L7" i="6"/>
  <c r="L10" i="6" s="1"/>
  <c r="L11" i="6" s="1"/>
  <c r="I7" i="6"/>
  <c r="F7" i="6"/>
  <c r="C7" i="6"/>
  <c r="H79" i="3"/>
  <c r="H80" i="3" s="1"/>
  <c r="E79" i="3"/>
  <c r="E80" i="3" s="1"/>
  <c r="B79" i="3"/>
  <c r="B80" i="3" s="1"/>
  <c r="I78" i="3"/>
  <c r="F78" i="3"/>
  <c r="C78" i="3"/>
  <c r="I77" i="3"/>
  <c r="F77" i="3"/>
  <c r="C77" i="3"/>
  <c r="I76" i="3"/>
  <c r="F76" i="3"/>
  <c r="C76" i="3"/>
  <c r="Q32" i="3"/>
  <c r="Q33" i="3" s="1"/>
  <c r="N32" i="3"/>
  <c r="N33" i="3" s="1"/>
  <c r="K32" i="3"/>
  <c r="K33" i="3" s="1"/>
  <c r="R31" i="3"/>
  <c r="O31" i="3"/>
  <c r="L31" i="3"/>
  <c r="R30" i="3"/>
  <c r="O30" i="3"/>
  <c r="L30" i="3"/>
  <c r="R29" i="3"/>
  <c r="O29" i="3"/>
  <c r="L29" i="3"/>
  <c r="C115" i="5" l="1"/>
  <c r="C116" i="5" s="1"/>
  <c r="B117" i="5"/>
  <c r="F104" i="5"/>
  <c r="F105" i="5" s="1"/>
  <c r="E106" i="5" s="1"/>
  <c r="C104" i="5"/>
  <c r="C105" i="5" s="1"/>
  <c r="B106" i="5" s="1"/>
  <c r="F68" i="5"/>
  <c r="F69" i="5" s="1"/>
  <c r="E70" i="5" s="1"/>
  <c r="C68" i="5"/>
  <c r="C69" i="5" s="1"/>
  <c r="B70" i="5" s="1"/>
  <c r="I57" i="5"/>
  <c r="I58" i="5" s="1"/>
  <c r="H59" i="5" s="1"/>
  <c r="F57" i="5"/>
  <c r="F58" i="5" s="1"/>
  <c r="E59" i="5" s="1"/>
  <c r="C57" i="5"/>
  <c r="C58" i="5" s="1"/>
  <c r="B59" i="5" s="1"/>
  <c r="I104" i="10"/>
  <c r="I105" i="10" s="1"/>
  <c r="C104" i="10"/>
  <c r="C105" i="10" s="1"/>
  <c r="F104" i="10"/>
  <c r="F105" i="10" s="1"/>
  <c r="E106" i="10" s="1"/>
  <c r="C115" i="10"/>
  <c r="C116" i="10" s="1"/>
  <c r="B117" i="10" s="1"/>
  <c r="C68" i="10"/>
  <c r="C69" i="10" s="1"/>
  <c r="B70" i="10" s="1"/>
  <c r="F57" i="10"/>
  <c r="F58" i="10" s="1"/>
  <c r="E59" i="10" s="1"/>
  <c r="C57" i="10"/>
  <c r="C58" i="10" s="1"/>
  <c r="C21" i="10"/>
  <c r="C22" i="10" s="1"/>
  <c r="F10" i="10"/>
  <c r="F11" i="10" s="1"/>
  <c r="E12" i="10" s="1"/>
  <c r="C10" i="10"/>
  <c r="C11" i="10" s="1"/>
  <c r="B12" i="10" s="1"/>
  <c r="I79" i="9"/>
  <c r="I80" i="9" s="1"/>
  <c r="H81" i="9" s="1"/>
  <c r="F79" i="9"/>
  <c r="F80" i="9" s="1"/>
  <c r="E81" i="9" s="1"/>
  <c r="C79" i="9"/>
  <c r="C80" i="9" s="1"/>
  <c r="B81" i="9" s="1"/>
  <c r="H70" i="9"/>
  <c r="F68" i="9"/>
  <c r="F69" i="9" s="1"/>
  <c r="C68" i="9"/>
  <c r="C69" i="9" s="1"/>
  <c r="B70" i="9" s="1"/>
  <c r="I57" i="9"/>
  <c r="I58" i="9" s="1"/>
  <c r="H59" i="9"/>
  <c r="F57" i="9"/>
  <c r="F58" i="9" s="1"/>
  <c r="E59" i="9" s="1"/>
  <c r="C57" i="9"/>
  <c r="C58" i="9" s="1"/>
  <c r="B59" i="9" s="1"/>
  <c r="O32" i="9"/>
  <c r="O33" i="9" s="1"/>
  <c r="N34" i="9" s="1"/>
  <c r="L32" i="9"/>
  <c r="L33" i="9" s="1"/>
  <c r="K34" i="9" s="1"/>
  <c r="R21" i="9"/>
  <c r="R22" i="9" s="1"/>
  <c r="Q23" i="9" s="1"/>
  <c r="O21" i="9"/>
  <c r="O22" i="9" s="1"/>
  <c r="N23" i="9" s="1"/>
  <c r="L21" i="9"/>
  <c r="L22" i="9" s="1"/>
  <c r="K23" i="9" s="1"/>
  <c r="R10" i="9"/>
  <c r="R11" i="9" s="1"/>
  <c r="Q12" i="9" s="1"/>
  <c r="O10" i="9"/>
  <c r="O11" i="9" s="1"/>
  <c r="N12" i="9" s="1"/>
  <c r="L10" i="9"/>
  <c r="L11" i="9" s="1"/>
  <c r="K12" i="9" s="1"/>
  <c r="F32" i="9"/>
  <c r="F33" i="9" s="1"/>
  <c r="E34" i="9" s="1"/>
  <c r="C32" i="9"/>
  <c r="C33" i="9" s="1"/>
  <c r="B34" i="9" s="1"/>
  <c r="I21" i="9"/>
  <c r="I22" i="9" s="1"/>
  <c r="F21" i="9"/>
  <c r="F22" i="9" s="1"/>
  <c r="E23" i="9" s="1"/>
  <c r="C21" i="9"/>
  <c r="C22" i="9" s="1"/>
  <c r="B23" i="9" s="1"/>
  <c r="I10" i="9"/>
  <c r="I11" i="9" s="1"/>
  <c r="H12" i="9" s="1"/>
  <c r="C10" i="9"/>
  <c r="C11" i="9" s="1"/>
  <c r="B12" i="9" s="1"/>
  <c r="I79" i="8"/>
  <c r="I80" i="8" s="1"/>
  <c r="H81" i="8" s="1"/>
  <c r="F79" i="8"/>
  <c r="F80" i="8" s="1"/>
  <c r="E81" i="8" s="1"/>
  <c r="C79" i="8"/>
  <c r="C80" i="8" s="1"/>
  <c r="B81" i="8" s="1"/>
  <c r="I68" i="8"/>
  <c r="I69" i="8" s="1"/>
  <c r="H70" i="8" s="1"/>
  <c r="F68" i="8"/>
  <c r="F69" i="8" s="1"/>
  <c r="E70" i="8" s="1"/>
  <c r="C68" i="8"/>
  <c r="C69" i="8" s="1"/>
  <c r="B70" i="8" s="1"/>
  <c r="I57" i="8"/>
  <c r="I58" i="8" s="1"/>
  <c r="F57" i="8"/>
  <c r="F58" i="8" s="1"/>
  <c r="E59" i="8" s="1"/>
  <c r="C57" i="8"/>
  <c r="C58" i="8" s="1"/>
  <c r="B59" i="8" s="1"/>
  <c r="R32" i="8"/>
  <c r="R33" i="8" s="1"/>
  <c r="O32" i="8"/>
  <c r="O33" i="8" s="1"/>
  <c r="N34" i="8" s="1"/>
  <c r="R21" i="8"/>
  <c r="R22" i="8" s="1"/>
  <c r="Q23" i="8" s="1"/>
  <c r="O21" i="8"/>
  <c r="O22" i="8" s="1"/>
  <c r="L21" i="8"/>
  <c r="L22" i="8" s="1"/>
  <c r="K23" i="8" s="1"/>
  <c r="R10" i="8"/>
  <c r="R11" i="8" s="1"/>
  <c r="Q12" i="8" s="1"/>
  <c r="O10" i="8"/>
  <c r="O11" i="8" s="1"/>
  <c r="N12" i="8" s="1"/>
  <c r="L10" i="8"/>
  <c r="L11" i="8" s="1"/>
  <c r="K12" i="8" s="1"/>
  <c r="I32" i="8"/>
  <c r="I33" i="8" s="1"/>
  <c r="H34" i="8" s="1"/>
  <c r="F32" i="8"/>
  <c r="F33" i="8" s="1"/>
  <c r="C32" i="8"/>
  <c r="C33" i="8" s="1"/>
  <c r="B34" i="8" s="1"/>
  <c r="I21" i="8"/>
  <c r="I22" i="8" s="1"/>
  <c r="H23" i="8" s="1"/>
  <c r="F21" i="8"/>
  <c r="F22" i="8" s="1"/>
  <c r="E23" i="8" s="1"/>
  <c r="C21" i="8"/>
  <c r="C22" i="8" s="1"/>
  <c r="B23" i="8" s="1"/>
  <c r="I10" i="8"/>
  <c r="I11" i="8" s="1"/>
  <c r="H12" i="8" s="1"/>
  <c r="F10" i="8"/>
  <c r="F11" i="8" s="1"/>
  <c r="E12" i="8" s="1"/>
  <c r="C10" i="8"/>
  <c r="C11" i="8" s="1"/>
  <c r="B12" i="8" s="1"/>
  <c r="H81" i="7"/>
  <c r="F79" i="7"/>
  <c r="F80" i="7" s="1"/>
  <c r="F68" i="7"/>
  <c r="F69" i="7" s="1"/>
  <c r="C68" i="7"/>
  <c r="C69" i="7" s="1"/>
  <c r="B70" i="7" s="1"/>
  <c r="I57" i="7"/>
  <c r="I58" i="7" s="1"/>
  <c r="H59" i="7" s="1"/>
  <c r="C21" i="7"/>
  <c r="C22" i="7" s="1"/>
  <c r="C10" i="7"/>
  <c r="C11" i="7" s="1"/>
  <c r="B12" i="7" s="1"/>
  <c r="H81" i="6"/>
  <c r="F79" i="6"/>
  <c r="F80" i="6" s="1"/>
  <c r="C79" i="6"/>
  <c r="C80" i="6" s="1"/>
  <c r="B81" i="6" s="1"/>
  <c r="I68" i="6"/>
  <c r="I69" i="6" s="1"/>
  <c r="H70" i="6" s="1"/>
  <c r="F68" i="6"/>
  <c r="F69" i="6" s="1"/>
  <c r="E70" i="6"/>
  <c r="C68" i="6"/>
  <c r="C69" i="6" s="1"/>
  <c r="B70" i="6" s="1"/>
  <c r="I57" i="6"/>
  <c r="I58" i="6" s="1"/>
  <c r="H59" i="6" s="1"/>
  <c r="F57" i="6"/>
  <c r="F58" i="6" s="1"/>
  <c r="C57" i="6"/>
  <c r="C58" i="6" s="1"/>
  <c r="B59" i="6" s="1"/>
  <c r="R32" i="6"/>
  <c r="R33" i="6" s="1"/>
  <c r="Q34" i="6" s="1"/>
  <c r="O32" i="6"/>
  <c r="O33" i="6" s="1"/>
  <c r="N34" i="6" s="1"/>
  <c r="K34" i="6"/>
  <c r="R21" i="6"/>
  <c r="R22" i="6" s="1"/>
  <c r="Q23" i="6" s="1"/>
  <c r="O21" i="6"/>
  <c r="O22" i="6" s="1"/>
  <c r="N23" i="6" s="1"/>
  <c r="L21" i="6"/>
  <c r="L22" i="6" s="1"/>
  <c r="K23" i="6"/>
  <c r="R10" i="6"/>
  <c r="R11" i="6" s="1"/>
  <c r="Q12" i="6" s="1"/>
  <c r="O10" i="6"/>
  <c r="O11" i="6" s="1"/>
  <c r="N12" i="6" s="1"/>
  <c r="K12" i="6"/>
  <c r="I32" i="6"/>
  <c r="I33" i="6" s="1"/>
  <c r="H34" i="6"/>
  <c r="F32" i="6"/>
  <c r="F33" i="6" s="1"/>
  <c r="C32" i="6"/>
  <c r="C33" i="6" s="1"/>
  <c r="I21" i="6"/>
  <c r="I22" i="6" s="1"/>
  <c r="H23" i="6" s="1"/>
  <c r="F21" i="6"/>
  <c r="F22" i="6" s="1"/>
  <c r="I10" i="6"/>
  <c r="I11" i="6" s="1"/>
  <c r="H12" i="6"/>
  <c r="F10" i="6"/>
  <c r="F11" i="6" s="1"/>
  <c r="I79" i="4"/>
  <c r="I80" i="4" s="1"/>
  <c r="H81" i="4" s="1"/>
  <c r="F79" i="4"/>
  <c r="F80" i="4" s="1"/>
  <c r="E81" i="4" s="1"/>
  <c r="B81" i="4"/>
  <c r="O32" i="4"/>
  <c r="O33" i="4" s="1"/>
  <c r="N34" i="4" s="1"/>
  <c r="I32" i="4"/>
  <c r="I33" i="4" s="1"/>
  <c r="H34" i="4" s="1"/>
  <c r="F32" i="4"/>
  <c r="F33" i="4" s="1"/>
  <c r="E34" i="4" s="1"/>
  <c r="I79" i="1"/>
  <c r="I80" i="1" s="1"/>
  <c r="H81" i="1" s="1"/>
  <c r="F79" i="1"/>
  <c r="F80" i="1" s="1"/>
  <c r="E81" i="1" s="1"/>
  <c r="C79" i="1"/>
  <c r="C80" i="1" s="1"/>
  <c r="B81" i="1" s="1"/>
  <c r="L32" i="1"/>
  <c r="L33" i="1" s="1"/>
  <c r="K34" i="1" s="1"/>
  <c r="F32" i="2"/>
  <c r="F33" i="2" s="1"/>
  <c r="B59" i="10"/>
  <c r="B106" i="10"/>
  <c r="H12" i="10"/>
  <c r="B23" i="10"/>
  <c r="H59" i="10"/>
  <c r="H106" i="10"/>
  <c r="H106" i="5"/>
  <c r="H23" i="9"/>
  <c r="H34" i="9"/>
  <c r="E70" i="9"/>
  <c r="E12" i="9"/>
  <c r="Q34" i="9"/>
  <c r="C32" i="1"/>
  <c r="C33" i="1" s="1"/>
  <c r="B34" i="1" s="1"/>
  <c r="F32" i="1"/>
  <c r="F33" i="1" s="1"/>
  <c r="E34" i="1" s="1"/>
  <c r="R32" i="1"/>
  <c r="R33" i="1" s="1"/>
  <c r="Q34" i="1" s="1"/>
  <c r="N34" i="1"/>
  <c r="I32" i="1"/>
  <c r="I33" i="1" s="1"/>
  <c r="H34" i="1" s="1"/>
  <c r="K34" i="8"/>
  <c r="N23" i="8"/>
  <c r="E34" i="8"/>
  <c r="Q34" i="8"/>
  <c r="H59" i="8"/>
  <c r="C32" i="4"/>
  <c r="C33" i="4" s="1"/>
  <c r="B34" i="4" s="1"/>
  <c r="R32" i="4"/>
  <c r="R33" i="4" s="1"/>
  <c r="Q34" i="4" s="1"/>
  <c r="L32" i="4"/>
  <c r="L33" i="4" s="1"/>
  <c r="K34" i="4" s="1"/>
  <c r="F10" i="7"/>
  <c r="F11" i="7" s="1"/>
  <c r="E12" i="7" s="1"/>
  <c r="F21" i="7"/>
  <c r="F22" i="7" s="1"/>
  <c r="E23" i="7" s="1"/>
  <c r="F32" i="7"/>
  <c r="F33" i="7" s="1"/>
  <c r="E34" i="7" s="1"/>
  <c r="I32" i="7"/>
  <c r="I33" i="7" s="1"/>
  <c r="H34" i="7" s="1"/>
  <c r="C57" i="7"/>
  <c r="C58" i="7" s="1"/>
  <c r="B59" i="7" s="1"/>
  <c r="I68" i="7"/>
  <c r="I69" i="7" s="1"/>
  <c r="H70" i="7" s="1"/>
  <c r="E70" i="7"/>
  <c r="C79" i="7"/>
  <c r="C80" i="7" s="1"/>
  <c r="B81" i="7" s="1"/>
  <c r="I10" i="7"/>
  <c r="I11" i="7" s="1"/>
  <c r="H12" i="7" s="1"/>
  <c r="I21" i="7"/>
  <c r="I22" i="7" s="1"/>
  <c r="H23" i="7" s="1"/>
  <c r="B34" i="7"/>
  <c r="E59" i="7"/>
  <c r="E81" i="7"/>
  <c r="B23" i="7"/>
  <c r="F79" i="2"/>
  <c r="F80" i="2" s="1"/>
  <c r="E81" i="2" s="1"/>
  <c r="C32" i="2"/>
  <c r="C33" i="2" s="1"/>
  <c r="B34" i="2" s="1"/>
  <c r="O32" i="2"/>
  <c r="O33" i="2" s="1"/>
  <c r="N34" i="2" s="1"/>
  <c r="I79" i="2"/>
  <c r="I80" i="2" s="1"/>
  <c r="H81" i="2" s="1"/>
  <c r="C79" i="2"/>
  <c r="C80" i="2" s="1"/>
  <c r="B81" i="2" s="1"/>
  <c r="I32" i="2"/>
  <c r="I33" i="2" s="1"/>
  <c r="H34" i="2" s="1"/>
  <c r="R32" i="2"/>
  <c r="R33" i="2" s="1"/>
  <c r="Q34" i="2" s="1"/>
  <c r="L32" i="2"/>
  <c r="L33" i="2" s="1"/>
  <c r="K34" i="2" s="1"/>
  <c r="E34" i="2"/>
  <c r="B12" i="6"/>
  <c r="B23" i="6"/>
  <c r="B34" i="6"/>
  <c r="E59" i="6"/>
  <c r="E81" i="6"/>
  <c r="E12" i="6"/>
  <c r="E23" i="6"/>
  <c r="E34" i="6"/>
  <c r="O32" i="3"/>
  <c r="O33" i="3" s="1"/>
  <c r="N34" i="3" s="1"/>
  <c r="F79" i="3"/>
  <c r="F80" i="3" s="1"/>
  <c r="E81" i="3" s="1"/>
  <c r="R32" i="3"/>
  <c r="R33" i="3" s="1"/>
  <c r="Q34" i="3" s="1"/>
  <c r="L32" i="3"/>
  <c r="L33" i="3" s="1"/>
  <c r="K34" i="3" s="1"/>
  <c r="I79" i="3"/>
  <c r="I80" i="3" s="1"/>
  <c r="H81" i="3" s="1"/>
  <c r="C79" i="3"/>
  <c r="C80" i="3" s="1"/>
  <c r="B81" i="3" s="1"/>
  <c r="H32" i="3"/>
  <c r="H33" i="3" s="1"/>
  <c r="E32" i="3"/>
  <c r="E33" i="3" s="1"/>
  <c r="B32" i="3"/>
  <c r="B33" i="3" s="1"/>
  <c r="I31" i="3"/>
  <c r="F31" i="3"/>
  <c r="C31" i="3"/>
  <c r="I30" i="3"/>
  <c r="F30" i="3"/>
  <c r="C30" i="3"/>
  <c r="I29" i="3"/>
  <c r="F29" i="3"/>
  <c r="C29" i="3"/>
  <c r="I32" i="3" l="1"/>
  <c r="I33" i="3" s="1"/>
  <c r="H34" i="3" s="1"/>
  <c r="C32" i="3"/>
  <c r="C33" i="3" s="1"/>
  <c r="B34" i="3" s="1"/>
  <c r="F32" i="3"/>
  <c r="F33" i="3" s="1"/>
  <c r="E34" i="3" s="1"/>
  <c r="B21" i="5"/>
  <c r="B22" i="5" s="1"/>
  <c r="C20" i="5"/>
  <c r="C19" i="5"/>
  <c r="C18" i="5"/>
  <c r="H10" i="5"/>
  <c r="H11" i="5" s="1"/>
  <c r="E10" i="5"/>
  <c r="E11" i="5" s="1"/>
  <c r="B10" i="5"/>
  <c r="B11" i="5" s="1"/>
  <c r="I9" i="5"/>
  <c r="F9" i="5"/>
  <c r="C9" i="5"/>
  <c r="I8" i="5"/>
  <c r="F8" i="5"/>
  <c r="C8" i="5"/>
  <c r="I7" i="5"/>
  <c r="F7" i="5"/>
  <c r="C7" i="5"/>
  <c r="H68" i="1"/>
  <c r="H69" i="1" s="1"/>
  <c r="E68" i="1"/>
  <c r="E69" i="1" s="1"/>
  <c r="B68" i="1"/>
  <c r="B69" i="1" s="1"/>
  <c r="I67" i="1"/>
  <c r="F67" i="1"/>
  <c r="C67" i="1"/>
  <c r="I66" i="1"/>
  <c r="F66" i="1"/>
  <c r="C66" i="1"/>
  <c r="I65" i="1"/>
  <c r="F65" i="1"/>
  <c r="C65" i="1"/>
  <c r="H57" i="1"/>
  <c r="H58" i="1" s="1"/>
  <c r="E57" i="1"/>
  <c r="E58" i="1" s="1"/>
  <c r="B57" i="1"/>
  <c r="B58" i="1" s="1"/>
  <c r="I56" i="1"/>
  <c r="F56" i="1"/>
  <c r="C56" i="1"/>
  <c r="I55" i="1"/>
  <c r="F55" i="1"/>
  <c r="C55" i="1"/>
  <c r="I54" i="1"/>
  <c r="F54" i="1"/>
  <c r="C54" i="1"/>
  <c r="Q21" i="1"/>
  <c r="Q22" i="1" s="1"/>
  <c r="N21" i="1"/>
  <c r="N22" i="1" s="1"/>
  <c r="K21" i="1"/>
  <c r="K22" i="1" s="1"/>
  <c r="R20" i="1"/>
  <c r="O20" i="1"/>
  <c r="L20" i="1"/>
  <c r="R19" i="1"/>
  <c r="O19" i="1"/>
  <c r="L19" i="1"/>
  <c r="R18" i="1"/>
  <c r="O18" i="1"/>
  <c r="L18" i="1"/>
  <c r="Q10" i="1"/>
  <c r="Q11" i="1" s="1"/>
  <c r="N10" i="1"/>
  <c r="N11" i="1" s="1"/>
  <c r="K10" i="1"/>
  <c r="K11" i="1" s="1"/>
  <c r="R9" i="1"/>
  <c r="O9" i="1"/>
  <c r="L9" i="1"/>
  <c r="R8" i="1"/>
  <c r="O8" i="1"/>
  <c r="L8" i="1"/>
  <c r="R7" i="1"/>
  <c r="O7" i="1"/>
  <c r="L7" i="1"/>
  <c r="H21" i="1"/>
  <c r="H22" i="1" s="1"/>
  <c r="E21" i="1"/>
  <c r="E22" i="1" s="1"/>
  <c r="B21" i="1"/>
  <c r="B22" i="1" s="1"/>
  <c r="I20" i="1"/>
  <c r="F20" i="1"/>
  <c r="C20" i="1"/>
  <c r="I19" i="1"/>
  <c r="F19" i="1"/>
  <c r="C19" i="1"/>
  <c r="I18" i="1"/>
  <c r="F18" i="1"/>
  <c r="C18" i="1"/>
  <c r="H10" i="1"/>
  <c r="H11" i="1" s="1"/>
  <c r="E10" i="1"/>
  <c r="E11" i="1" s="1"/>
  <c r="B10" i="1"/>
  <c r="B11" i="1" s="1"/>
  <c r="I9" i="1"/>
  <c r="F9" i="1"/>
  <c r="C9" i="1"/>
  <c r="I8" i="1"/>
  <c r="F8" i="1"/>
  <c r="C8" i="1"/>
  <c r="I7" i="1"/>
  <c r="F7" i="1"/>
  <c r="C7" i="1"/>
  <c r="H68" i="4"/>
  <c r="H69" i="4" s="1"/>
  <c r="E68" i="4"/>
  <c r="E69" i="4" s="1"/>
  <c r="B68" i="4"/>
  <c r="B69" i="4" s="1"/>
  <c r="I67" i="4"/>
  <c r="F67" i="4"/>
  <c r="C67" i="4"/>
  <c r="I66" i="4"/>
  <c r="F66" i="4"/>
  <c r="C66" i="4"/>
  <c r="I65" i="4"/>
  <c r="F65" i="4"/>
  <c r="C65" i="4"/>
  <c r="H58" i="4"/>
  <c r="E57" i="4"/>
  <c r="E58" i="4" s="1"/>
  <c r="B57" i="4"/>
  <c r="B58" i="4" s="1"/>
  <c r="I56" i="4"/>
  <c r="F56" i="4"/>
  <c r="C56" i="4"/>
  <c r="I55" i="4"/>
  <c r="F55" i="4"/>
  <c r="C55" i="4"/>
  <c r="I54" i="4"/>
  <c r="F54" i="4"/>
  <c r="C54" i="4"/>
  <c r="Q21" i="4"/>
  <c r="Q22" i="4" s="1"/>
  <c r="N21" i="4"/>
  <c r="N22" i="4" s="1"/>
  <c r="K21" i="4"/>
  <c r="K22" i="4" s="1"/>
  <c r="R20" i="4"/>
  <c r="O20" i="4"/>
  <c r="L20" i="4"/>
  <c r="R19" i="4"/>
  <c r="O19" i="4"/>
  <c r="L19" i="4"/>
  <c r="R18" i="4"/>
  <c r="O18" i="4"/>
  <c r="L18" i="4"/>
  <c r="Q10" i="4"/>
  <c r="Q11" i="4" s="1"/>
  <c r="N10" i="4"/>
  <c r="N11" i="4" s="1"/>
  <c r="K10" i="4"/>
  <c r="K11" i="4" s="1"/>
  <c r="R9" i="4"/>
  <c r="O9" i="4"/>
  <c r="L9" i="4"/>
  <c r="R8" i="4"/>
  <c r="O8" i="4"/>
  <c r="L8" i="4"/>
  <c r="R7" i="4"/>
  <c r="O7" i="4"/>
  <c r="L7" i="4"/>
  <c r="H21" i="4"/>
  <c r="H22" i="4" s="1"/>
  <c r="E21" i="4"/>
  <c r="E22" i="4" s="1"/>
  <c r="B21" i="4"/>
  <c r="B22" i="4" s="1"/>
  <c r="I20" i="4"/>
  <c r="F20" i="4"/>
  <c r="C20" i="4"/>
  <c r="I19" i="4"/>
  <c r="F19" i="4"/>
  <c r="C19" i="4"/>
  <c r="I18" i="4"/>
  <c r="F18" i="4"/>
  <c r="C18" i="4"/>
  <c r="H10" i="4"/>
  <c r="H11" i="4" s="1"/>
  <c r="E10" i="4"/>
  <c r="E11" i="4" s="1"/>
  <c r="B10" i="4"/>
  <c r="B11" i="4" s="1"/>
  <c r="I9" i="4"/>
  <c r="F9" i="4"/>
  <c r="C9" i="4"/>
  <c r="I8" i="4"/>
  <c r="F8" i="4"/>
  <c r="C8" i="4"/>
  <c r="I7" i="4"/>
  <c r="F7" i="4"/>
  <c r="C7" i="4"/>
  <c r="H68" i="3"/>
  <c r="H69" i="3" s="1"/>
  <c r="E68" i="3"/>
  <c r="E69" i="3" s="1"/>
  <c r="B68" i="3"/>
  <c r="B69" i="3" s="1"/>
  <c r="I67" i="3"/>
  <c r="F67" i="3"/>
  <c r="C67" i="3"/>
  <c r="I66" i="3"/>
  <c r="F66" i="3"/>
  <c r="C66" i="3"/>
  <c r="I65" i="3"/>
  <c r="F65" i="3"/>
  <c r="C65" i="3"/>
  <c r="H57" i="3"/>
  <c r="H58" i="3" s="1"/>
  <c r="E57" i="3"/>
  <c r="E58" i="3" s="1"/>
  <c r="B57" i="3"/>
  <c r="B58" i="3" s="1"/>
  <c r="I56" i="3"/>
  <c r="F56" i="3"/>
  <c r="C56" i="3"/>
  <c r="I55" i="3"/>
  <c r="F55" i="3"/>
  <c r="C55" i="3"/>
  <c r="I54" i="3"/>
  <c r="F54" i="3"/>
  <c r="C54" i="3"/>
  <c r="Q21" i="3"/>
  <c r="Q22" i="3" s="1"/>
  <c r="N21" i="3"/>
  <c r="N22" i="3" s="1"/>
  <c r="K21" i="3"/>
  <c r="K22" i="3" s="1"/>
  <c r="R20" i="3"/>
  <c r="O20" i="3"/>
  <c r="L20" i="3"/>
  <c r="R19" i="3"/>
  <c r="O19" i="3"/>
  <c r="L19" i="3"/>
  <c r="R18" i="3"/>
  <c r="O18" i="3"/>
  <c r="L18" i="3"/>
  <c r="Q10" i="3"/>
  <c r="Q11" i="3" s="1"/>
  <c r="N10" i="3"/>
  <c r="N11" i="3" s="1"/>
  <c r="K10" i="3"/>
  <c r="K11" i="3" s="1"/>
  <c r="R9" i="3"/>
  <c r="O9" i="3"/>
  <c r="L9" i="3"/>
  <c r="R8" i="3"/>
  <c r="O8" i="3"/>
  <c r="L8" i="3"/>
  <c r="R7" i="3"/>
  <c r="O7" i="3"/>
  <c r="L7" i="3"/>
  <c r="H21" i="3"/>
  <c r="H22" i="3" s="1"/>
  <c r="E21" i="3"/>
  <c r="E22" i="3" s="1"/>
  <c r="B21" i="3"/>
  <c r="B22" i="3" s="1"/>
  <c r="I20" i="3"/>
  <c r="F20" i="3"/>
  <c r="C20" i="3"/>
  <c r="I19" i="3"/>
  <c r="F19" i="3"/>
  <c r="C19" i="3"/>
  <c r="I18" i="3"/>
  <c r="F18" i="3"/>
  <c r="C18" i="3"/>
  <c r="H10" i="3"/>
  <c r="H11" i="3" s="1"/>
  <c r="E10" i="3"/>
  <c r="E11" i="3" s="1"/>
  <c r="B10" i="3"/>
  <c r="B11" i="3" s="1"/>
  <c r="I9" i="3"/>
  <c r="F9" i="3"/>
  <c r="C9" i="3"/>
  <c r="I8" i="3"/>
  <c r="F8" i="3"/>
  <c r="C8" i="3"/>
  <c r="I7" i="3"/>
  <c r="F7" i="3"/>
  <c r="C7" i="3"/>
  <c r="H68" i="2"/>
  <c r="H69" i="2" s="1"/>
  <c r="E68" i="2"/>
  <c r="E69" i="2" s="1"/>
  <c r="B68" i="2"/>
  <c r="B69" i="2" s="1"/>
  <c r="I67" i="2"/>
  <c r="F67" i="2"/>
  <c r="C67" i="2"/>
  <c r="I66" i="2"/>
  <c r="F66" i="2"/>
  <c r="C66" i="2"/>
  <c r="I65" i="2"/>
  <c r="F65" i="2"/>
  <c r="C65" i="2"/>
  <c r="H57" i="2"/>
  <c r="H58" i="2" s="1"/>
  <c r="E57" i="2"/>
  <c r="E58" i="2" s="1"/>
  <c r="B57" i="2"/>
  <c r="B58" i="2" s="1"/>
  <c r="I56" i="2"/>
  <c r="F56" i="2"/>
  <c r="C56" i="2"/>
  <c r="I55" i="2"/>
  <c r="F55" i="2"/>
  <c r="C55" i="2"/>
  <c r="I54" i="2"/>
  <c r="F54" i="2"/>
  <c r="F57" i="2" s="1"/>
  <c r="F58" i="2" s="1"/>
  <c r="C54" i="2"/>
  <c r="Q21" i="2"/>
  <c r="Q22" i="2" s="1"/>
  <c r="N21" i="2"/>
  <c r="N22" i="2" s="1"/>
  <c r="K21" i="2"/>
  <c r="K22" i="2" s="1"/>
  <c r="R20" i="2"/>
  <c r="O20" i="2"/>
  <c r="L20" i="2"/>
  <c r="R19" i="2"/>
  <c r="O19" i="2"/>
  <c r="L19" i="2"/>
  <c r="R18" i="2"/>
  <c r="O18" i="2"/>
  <c r="L18" i="2"/>
  <c r="Q10" i="2"/>
  <c r="Q11" i="2" s="1"/>
  <c r="N10" i="2"/>
  <c r="N11" i="2" s="1"/>
  <c r="K10" i="2"/>
  <c r="K11" i="2" s="1"/>
  <c r="R9" i="2"/>
  <c r="O9" i="2"/>
  <c r="L9" i="2"/>
  <c r="R8" i="2"/>
  <c r="O8" i="2"/>
  <c r="L8" i="2"/>
  <c r="R7" i="2"/>
  <c r="O7" i="2"/>
  <c r="L7" i="2"/>
  <c r="F7" i="2"/>
  <c r="F8" i="2"/>
  <c r="F9" i="2"/>
  <c r="E10" i="2"/>
  <c r="E11" i="2" s="1"/>
  <c r="H21" i="2"/>
  <c r="H22" i="2" s="1"/>
  <c r="I20" i="2"/>
  <c r="I19" i="2"/>
  <c r="I18" i="2"/>
  <c r="E21" i="2"/>
  <c r="E22" i="2" s="1"/>
  <c r="F20" i="2"/>
  <c r="F19" i="2"/>
  <c r="F18" i="2"/>
  <c r="B21" i="2"/>
  <c r="B22" i="2" s="1"/>
  <c r="C20" i="2"/>
  <c r="C19" i="2"/>
  <c r="C18" i="2"/>
  <c r="H10" i="2"/>
  <c r="H11" i="2" s="1"/>
  <c r="I9" i="2"/>
  <c r="I8" i="2"/>
  <c r="I7" i="2"/>
  <c r="C9" i="2"/>
  <c r="C8" i="2"/>
  <c r="C7" i="2"/>
  <c r="B10" i="2"/>
  <c r="B11" i="2" s="1"/>
  <c r="C68" i="2" l="1"/>
  <c r="C69" i="2" s="1"/>
  <c r="B70" i="2" s="1"/>
  <c r="F10" i="5"/>
  <c r="F11" i="5" s="1"/>
  <c r="E12" i="5" s="1"/>
  <c r="C10" i="1"/>
  <c r="C11" i="1" s="1"/>
  <c r="B12" i="1" s="1"/>
  <c r="I10" i="1"/>
  <c r="I11" i="1" s="1"/>
  <c r="L10" i="1"/>
  <c r="L11" i="1" s="1"/>
  <c r="K12" i="1" s="1"/>
  <c r="C68" i="4"/>
  <c r="C69" i="4" s="1"/>
  <c r="B70" i="4" s="1"/>
  <c r="I21" i="4"/>
  <c r="I22" i="4" s="1"/>
  <c r="H23" i="4" s="1"/>
  <c r="R21" i="4"/>
  <c r="R22" i="4" s="1"/>
  <c r="Q23" i="4" s="1"/>
  <c r="C21" i="3"/>
  <c r="C22" i="3" s="1"/>
  <c r="B23" i="3" s="1"/>
  <c r="R10" i="3"/>
  <c r="R11" i="3" s="1"/>
  <c r="Q12" i="3" s="1"/>
  <c r="I68" i="3"/>
  <c r="I69" i="3" s="1"/>
  <c r="H70" i="3" s="1"/>
  <c r="O10" i="3"/>
  <c r="O11" i="3" s="1"/>
  <c r="N12" i="3" s="1"/>
  <c r="C21" i="5"/>
  <c r="C22" i="5" s="1"/>
  <c r="B23" i="5" s="1"/>
  <c r="I10" i="5"/>
  <c r="I11" i="5" s="1"/>
  <c r="H12" i="5" s="1"/>
  <c r="C10" i="5"/>
  <c r="C11" i="5" s="1"/>
  <c r="B12" i="5" s="1"/>
  <c r="I68" i="1"/>
  <c r="I69" i="1" s="1"/>
  <c r="H70" i="1" s="1"/>
  <c r="F68" i="1"/>
  <c r="F69" i="1" s="1"/>
  <c r="E70" i="1" s="1"/>
  <c r="C68" i="1"/>
  <c r="C69" i="1" s="1"/>
  <c r="B70" i="1" s="1"/>
  <c r="I57" i="1"/>
  <c r="I58" i="1" s="1"/>
  <c r="H59" i="1" s="1"/>
  <c r="F57" i="1"/>
  <c r="F58" i="1" s="1"/>
  <c r="E59" i="1" s="1"/>
  <c r="C57" i="1"/>
  <c r="C58" i="1" s="1"/>
  <c r="B59" i="1" s="1"/>
  <c r="R21" i="1"/>
  <c r="R22" i="1" s="1"/>
  <c r="Q23" i="1" s="1"/>
  <c r="O21" i="1"/>
  <c r="O22" i="1" s="1"/>
  <c r="N23" i="1" s="1"/>
  <c r="L21" i="1"/>
  <c r="L22" i="1" s="1"/>
  <c r="K23" i="1" s="1"/>
  <c r="R10" i="1"/>
  <c r="R11" i="1" s="1"/>
  <c r="Q12" i="1" s="1"/>
  <c r="O10" i="1"/>
  <c r="O11" i="1" s="1"/>
  <c r="N12" i="1" s="1"/>
  <c r="F10" i="1"/>
  <c r="F11" i="1" s="1"/>
  <c r="E12" i="1" s="1"/>
  <c r="C21" i="1"/>
  <c r="C22" i="1" s="1"/>
  <c r="B23" i="1" s="1"/>
  <c r="I21" i="1"/>
  <c r="I22" i="1" s="1"/>
  <c r="H23" i="1" s="1"/>
  <c r="F21" i="1"/>
  <c r="F22" i="1" s="1"/>
  <c r="E23" i="1" s="1"/>
  <c r="H12" i="1"/>
  <c r="I68" i="4"/>
  <c r="I69" i="4" s="1"/>
  <c r="H70" i="4" s="1"/>
  <c r="F68" i="4"/>
  <c r="F69" i="4" s="1"/>
  <c r="E70" i="4" s="1"/>
  <c r="I57" i="4"/>
  <c r="I58" i="4" s="1"/>
  <c r="H59" i="4" s="1"/>
  <c r="F57" i="4"/>
  <c r="F58" i="4" s="1"/>
  <c r="E59" i="4" s="1"/>
  <c r="C57" i="4"/>
  <c r="C58" i="4" s="1"/>
  <c r="B59" i="4" s="1"/>
  <c r="O21" i="4"/>
  <c r="O22" i="4" s="1"/>
  <c r="N23" i="4" s="1"/>
  <c r="L21" i="4"/>
  <c r="L22" i="4" s="1"/>
  <c r="K23" i="4" s="1"/>
  <c r="R10" i="4"/>
  <c r="R11" i="4" s="1"/>
  <c r="Q12" i="4" s="1"/>
  <c r="O10" i="4"/>
  <c r="O11" i="4" s="1"/>
  <c r="N12" i="4" s="1"/>
  <c r="L10" i="4"/>
  <c r="L11" i="4" s="1"/>
  <c r="K12" i="4" s="1"/>
  <c r="C21" i="4"/>
  <c r="C22" i="4" s="1"/>
  <c r="B23" i="4" s="1"/>
  <c r="F21" i="4"/>
  <c r="F22" i="4" s="1"/>
  <c r="E23" i="4" s="1"/>
  <c r="I10" i="4"/>
  <c r="I11" i="4" s="1"/>
  <c r="H12" i="4" s="1"/>
  <c r="C10" i="4"/>
  <c r="C11" i="4" s="1"/>
  <c r="B12" i="4" s="1"/>
  <c r="F10" i="4"/>
  <c r="F11" i="4" s="1"/>
  <c r="E12" i="4" s="1"/>
  <c r="F68" i="3"/>
  <c r="F69" i="3" s="1"/>
  <c r="E70" i="3" s="1"/>
  <c r="C68" i="3"/>
  <c r="C69" i="3" s="1"/>
  <c r="B70" i="3" s="1"/>
  <c r="I57" i="3"/>
  <c r="I58" i="3" s="1"/>
  <c r="H59" i="3" s="1"/>
  <c r="F57" i="3"/>
  <c r="F58" i="3" s="1"/>
  <c r="E59" i="3" s="1"/>
  <c r="C57" i="3"/>
  <c r="C58" i="3" s="1"/>
  <c r="B59" i="3" s="1"/>
  <c r="R21" i="3"/>
  <c r="R22" i="3" s="1"/>
  <c r="Q23" i="3" s="1"/>
  <c r="O21" i="3"/>
  <c r="O22" i="3" s="1"/>
  <c r="N23" i="3" s="1"/>
  <c r="L21" i="3"/>
  <c r="L22" i="3" s="1"/>
  <c r="K23" i="3" s="1"/>
  <c r="L10" i="3"/>
  <c r="L11" i="3" s="1"/>
  <c r="K12" i="3" s="1"/>
  <c r="I10" i="3"/>
  <c r="I11" i="3" s="1"/>
  <c r="H12" i="3" s="1"/>
  <c r="C10" i="3"/>
  <c r="C11" i="3" s="1"/>
  <c r="B12" i="3" s="1"/>
  <c r="F21" i="3"/>
  <c r="F22" i="3" s="1"/>
  <c r="E23" i="3" s="1"/>
  <c r="F10" i="3"/>
  <c r="F11" i="3" s="1"/>
  <c r="E12" i="3" s="1"/>
  <c r="I21" i="3"/>
  <c r="I22" i="3" s="1"/>
  <c r="H23" i="3" s="1"/>
  <c r="I68" i="2"/>
  <c r="I69" i="2" s="1"/>
  <c r="H70" i="2" s="1"/>
  <c r="F68" i="2"/>
  <c r="F69" i="2" s="1"/>
  <c r="E70" i="2" s="1"/>
  <c r="I57" i="2"/>
  <c r="I58" i="2" s="1"/>
  <c r="H59" i="2" s="1"/>
  <c r="E59" i="2"/>
  <c r="C57" i="2"/>
  <c r="C58" i="2" s="1"/>
  <c r="B59" i="2" s="1"/>
  <c r="R21" i="2"/>
  <c r="R22" i="2" s="1"/>
  <c r="Q23" i="2" s="1"/>
  <c r="O21" i="2"/>
  <c r="O22" i="2" s="1"/>
  <c r="N23" i="2" s="1"/>
  <c r="L21" i="2"/>
  <c r="L22" i="2" s="1"/>
  <c r="K23" i="2" s="1"/>
  <c r="R10" i="2"/>
  <c r="R11" i="2" s="1"/>
  <c r="Q12" i="2" s="1"/>
  <c r="O10" i="2"/>
  <c r="O11" i="2" s="1"/>
  <c r="N12" i="2" s="1"/>
  <c r="L10" i="2"/>
  <c r="L11" i="2" s="1"/>
  <c r="K12" i="2" s="1"/>
  <c r="C10" i="2"/>
  <c r="C11" i="2" s="1"/>
  <c r="B12" i="2" s="1"/>
  <c r="F10" i="2"/>
  <c r="F11" i="2" s="1"/>
  <c r="E12" i="2" s="1"/>
  <c r="I21" i="2"/>
  <c r="I22" i="2" s="1"/>
  <c r="H23" i="2" s="1"/>
  <c r="C21" i="2"/>
  <c r="F21" i="2"/>
  <c r="F22" i="2" s="1"/>
  <c r="E23" i="2" s="1"/>
  <c r="I10" i="2"/>
  <c r="I11" i="2" s="1"/>
  <c r="H12" i="2" s="1"/>
  <c r="C22" i="2" l="1"/>
  <c r="B23" i="2" s="1"/>
</calcChain>
</file>

<file path=xl/sharedStrings.xml><?xml version="1.0" encoding="utf-8"?>
<sst xmlns="http://schemas.openxmlformats.org/spreadsheetml/2006/main" count="2581" uniqueCount="148">
  <si>
    <t>φ1</t>
  </si>
  <si>
    <t>φ2</t>
  </si>
  <si>
    <t>φ3</t>
  </si>
  <si>
    <t>Average</t>
  </si>
  <si>
    <t xml:space="preserve">P = </t>
  </si>
  <si>
    <t xml:space="preserve">d </t>
  </si>
  <si>
    <t>L</t>
  </si>
  <si>
    <r>
      <t>P</t>
    </r>
    <r>
      <rPr>
        <b/>
        <vertAlign val="subscript"/>
        <sz val="12"/>
        <color theme="1"/>
        <rFont val="Calibri"/>
        <family val="2"/>
        <charset val="238"/>
      </rPr>
      <t xml:space="preserve">0 </t>
    </r>
    <r>
      <rPr>
        <b/>
        <sz val="12"/>
        <color theme="1"/>
        <rFont val="Calibri"/>
        <family val="2"/>
        <charset val="238"/>
      </rPr>
      <t>=</t>
    </r>
  </si>
  <si>
    <r>
      <t xml:space="preserve">JEČAM - </t>
    </r>
    <r>
      <rPr>
        <i/>
        <sz val="18"/>
        <color theme="1"/>
        <rFont val="Calibri"/>
        <family val="2"/>
        <charset val="238"/>
        <scheme val="minor"/>
      </rPr>
      <t>Barley</t>
    </r>
  </si>
  <si>
    <r>
      <t xml:space="preserve">PŠENICA - </t>
    </r>
    <r>
      <rPr>
        <i/>
        <sz val="18"/>
        <color theme="1"/>
        <rFont val="Calibri"/>
        <family val="2"/>
        <charset val="238"/>
        <scheme val="minor"/>
      </rPr>
      <t>Wheat</t>
    </r>
  </si>
  <si>
    <r>
      <t xml:space="preserve">ZOB - </t>
    </r>
    <r>
      <rPr>
        <i/>
        <sz val="18"/>
        <color theme="1"/>
        <rFont val="Calibri"/>
        <family val="2"/>
        <charset val="238"/>
        <scheme val="minor"/>
      </rPr>
      <t>Oat</t>
    </r>
  </si>
  <si>
    <r>
      <t xml:space="preserve">INDUSTRIJSKA KONOPLJA - </t>
    </r>
    <r>
      <rPr>
        <i/>
        <sz val="18"/>
        <color theme="1"/>
        <rFont val="Calibri"/>
        <family val="2"/>
        <charset val="238"/>
        <scheme val="minor"/>
      </rPr>
      <t>Hemp</t>
    </r>
  </si>
  <si>
    <t>W1-1</t>
  </si>
  <si>
    <t>W1-2</t>
  </si>
  <si>
    <t>W1-3</t>
  </si>
  <si>
    <t>W1-4</t>
  </si>
  <si>
    <t>W0-1</t>
  </si>
  <si>
    <t>W0-2</t>
  </si>
  <si>
    <t>W0-3</t>
  </si>
  <si>
    <t>W0-4</t>
  </si>
  <si>
    <t>W0-5</t>
  </si>
  <si>
    <t>W0-6</t>
  </si>
  <si>
    <t>W1-5</t>
  </si>
  <si>
    <t>W1-6</t>
  </si>
  <si>
    <t>W2-1</t>
  </si>
  <si>
    <t>W2-2</t>
  </si>
  <si>
    <t>W2-3</t>
  </si>
  <si>
    <t>W2-4</t>
  </si>
  <si>
    <t>W2-5</t>
  </si>
  <si>
    <t>W2-6</t>
  </si>
  <si>
    <t>INNER</t>
  </si>
  <si>
    <t>OUTER</t>
  </si>
  <si>
    <r>
      <t xml:space="preserve">RAŽ - </t>
    </r>
    <r>
      <rPr>
        <i/>
        <sz val="18"/>
        <color theme="1"/>
        <rFont val="Calibri"/>
        <family val="2"/>
        <charset val="238"/>
        <scheme val="minor"/>
      </rPr>
      <t>Rye</t>
    </r>
  </si>
  <si>
    <t>R0-1</t>
  </si>
  <si>
    <t>R0-2</t>
  </si>
  <si>
    <t>R0-3</t>
  </si>
  <si>
    <t>R0-6</t>
  </si>
  <si>
    <t>R0-5</t>
  </si>
  <si>
    <t>R0-4</t>
  </si>
  <si>
    <t>R1-1</t>
  </si>
  <si>
    <t>R1-2</t>
  </si>
  <si>
    <t>R1-3</t>
  </si>
  <si>
    <t>R1-6</t>
  </si>
  <si>
    <t>R1-5</t>
  </si>
  <si>
    <t>R1-4</t>
  </si>
  <si>
    <t>R2-1</t>
  </si>
  <si>
    <t>R2-2</t>
  </si>
  <si>
    <t>R2-3</t>
  </si>
  <si>
    <t>R2-4</t>
  </si>
  <si>
    <t>R2-5</t>
  </si>
  <si>
    <t>R2-6</t>
  </si>
  <si>
    <t>O0-1</t>
  </si>
  <si>
    <t>O0-2</t>
  </si>
  <si>
    <t>O0-3</t>
  </si>
  <si>
    <t>O0-6</t>
  </si>
  <si>
    <t>O0-5</t>
  </si>
  <si>
    <t>O0-4</t>
  </si>
  <si>
    <t>O1-1</t>
  </si>
  <si>
    <t>O1-2</t>
  </si>
  <si>
    <t>O1-3</t>
  </si>
  <si>
    <t>O1-6</t>
  </si>
  <si>
    <t>O1-5</t>
  </si>
  <si>
    <t>O1-4</t>
  </si>
  <si>
    <t>O2-1</t>
  </si>
  <si>
    <t>O2-2</t>
  </si>
  <si>
    <t>O2-3</t>
  </si>
  <si>
    <t>O2-4</t>
  </si>
  <si>
    <t>O2-5</t>
  </si>
  <si>
    <t>O2-6</t>
  </si>
  <si>
    <t>B0-1</t>
  </si>
  <si>
    <t>B0-2</t>
  </si>
  <si>
    <t>B0-3</t>
  </si>
  <si>
    <t>B0-6</t>
  </si>
  <si>
    <t>B0-5</t>
  </si>
  <si>
    <t>B0-4</t>
  </si>
  <si>
    <t>B1-1</t>
  </si>
  <si>
    <t>B1-2</t>
  </si>
  <si>
    <t>B1-3</t>
  </si>
  <si>
    <t>B1-4</t>
  </si>
  <si>
    <t>B1-5</t>
  </si>
  <si>
    <t>B1-6</t>
  </si>
  <si>
    <t>B2-1</t>
  </si>
  <si>
    <t>B2-2</t>
  </si>
  <si>
    <t>B2-3</t>
  </si>
  <si>
    <t>B2-6</t>
  </si>
  <si>
    <t>B2-5</t>
  </si>
  <si>
    <t>B2-4</t>
  </si>
  <si>
    <t>R0-7</t>
  </si>
  <si>
    <t>R0-8</t>
  </si>
  <si>
    <t>R0-9</t>
  </si>
  <si>
    <t>R1-7</t>
  </si>
  <si>
    <t>R1-8</t>
  </si>
  <si>
    <t>R1-9</t>
  </si>
  <si>
    <t>R2-7</t>
  </si>
  <si>
    <t>R2-8</t>
  </si>
  <si>
    <t>R2-9</t>
  </si>
  <si>
    <t>W0-7</t>
  </si>
  <si>
    <t>W0-8</t>
  </si>
  <si>
    <t>W0-9</t>
  </si>
  <si>
    <t>W1-7</t>
  </si>
  <si>
    <t>W1-8</t>
  </si>
  <si>
    <t>W1-9</t>
  </si>
  <si>
    <t>W2-7</t>
  </si>
  <si>
    <t>W2-8</t>
  </si>
  <si>
    <t>W2-9</t>
  </si>
  <si>
    <t>O0-7</t>
  </si>
  <si>
    <t>O0-8</t>
  </si>
  <si>
    <t>O0-9</t>
  </si>
  <si>
    <t>O1-7</t>
  </si>
  <si>
    <t>O1-8</t>
  </si>
  <si>
    <t>O1-9</t>
  </si>
  <si>
    <t>O2-7</t>
  </si>
  <si>
    <t>O2-8</t>
  </si>
  <si>
    <t>O2-9</t>
  </si>
  <si>
    <t>B0-7</t>
  </si>
  <si>
    <t>B0-8</t>
  </si>
  <si>
    <t>B0-9</t>
  </si>
  <si>
    <t>B1-7</t>
  </si>
  <si>
    <t>B1-8</t>
  </si>
  <si>
    <t>B1-9</t>
  </si>
  <si>
    <t>B2-7</t>
  </si>
  <si>
    <t>B2-8</t>
  </si>
  <si>
    <t>B2-9</t>
  </si>
  <si>
    <t>H1K-1</t>
  </si>
  <si>
    <t>H1K-2</t>
  </si>
  <si>
    <t>H1K-3</t>
  </si>
  <si>
    <t>H1K-4</t>
  </si>
  <si>
    <t>H2K-1</t>
  </si>
  <si>
    <t>H2K-2</t>
  </si>
  <si>
    <t>H2K-3</t>
  </si>
  <si>
    <t>H2K-4</t>
  </si>
  <si>
    <t>H2K-5</t>
  </si>
  <si>
    <t>H3K-1</t>
  </si>
  <si>
    <t>H3K-2</t>
  </si>
  <si>
    <t>H3K-3</t>
  </si>
  <si>
    <t>H3K-4</t>
  </si>
  <si>
    <t>HK1-1</t>
  </si>
  <si>
    <t>HK1-2</t>
  </si>
  <si>
    <t>HK1-3</t>
  </si>
  <si>
    <t>HK1-4</t>
  </si>
  <si>
    <t>HK0-1</t>
  </si>
  <si>
    <t>HK0-2</t>
  </si>
  <si>
    <t>HK0-3</t>
  </si>
  <si>
    <t>HK0-4</t>
  </si>
  <si>
    <t>HK2-1</t>
  </si>
  <si>
    <t>HK2-2</t>
  </si>
  <si>
    <t>HK2-3</t>
  </si>
  <si>
    <t>HK2-4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</si>
</sst>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vertAlign val="subscript"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i/>
      <sz val="18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2" fillId="0" borderId="0" xfId="0" applyFont="1" applyBorder="1"/>
    <xf numFmtId="2" fontId="1" fillId="0" borderId="0" xfId="0" applyNumberFormat="1" applyFont="1" applyBorder="1" applyAlignment="1">
      <alignment horizontal="center"/>
    </xf>
    <xf numFmtId="0" fontId="5" fillId="0" borderId="0" xfId="0" applyFont="1" applyBorder="1"/>
    <xf numFmtId="0" fontId="0" fillId="0" borderId="1" xfId="0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2" xfId="0" applyBorder="1"/>
    <xf numFmtId="0" fontId="2" fillId="0" borderId="2" xfId="0" applyFont="1" applyBorder="1"/>
    <xf numFmtId="0" fontId="0" fillId="0" borderId="3" xfId="0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4" xfId="0" applyFont="1" applyBorder="1"/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/>
    <xf numFmtId="0" fontId="4" fillId="0" borderId="0" xfId="0" applyFont="1" applyBorder="1" applyAlignment="1"/>
    <xf numFmtId="2" fontId="7" fillId="0" borderId="0" xfId="0" applyNumberFormat="1" applyFont="1" applyBorder="1" applyAlignment="1"/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2" fontId="7" fillId="0" borderId="1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2" fontId="7" fillId="0" borderId="5" xfId="0" applyNumberFormat="1" applyFont="1" applyBorder="1" applyAlignment="1">
      <alignment horizontal="center"/>
    </xf>
    <xf numFmtId="2" fontId="7" fillId="0" borderId="6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view="pageLayout" topLeftCell="A55" zoomScale="85" zoomScaleNormal="100" zoomScalePageLayoutView="85" workbookViewId="0">
      <selection activeCell="H79" sqref="H79"/>
    </sheetView>
  </sheetViews>
  <sheetFormatPr defaultRowHeight="15" x14ac:dyDescent="0.25"/>
  <sheetData>
    <row r="1" spans="1:18" ht="23.25" x14ac:dyDescent="0.35">
      <c r="A1" s="28" t="s">
        <v>9</v>
      </c>
      <c r="B1" s="28"/>
      <c r="C1" s="28"/>
      <c r="D1" s="28"/>
      <c r="E1" s="28"/>
      <c r="F1" s="28"/>
      <c r="G1" s="28"/>
      <c r="H1" s="28"/>
      <c r="I1" s="28"/>
      <c r="J1" s="28" t="s">
        <v>9</v>
      </c>
      <c r="K1" s="28"/>
      <c r="L1" s="28"/>
      <c r="M1" s="28"/>
      <c r="N1" s="28"/>
      <c r="O1" s="28"/>
      <c r="P1" s="28"/>
      <c r="Q1" s="28"/>
      <c r="R1" s="28"/>
    </row>
    <row r="2" spans="1:18" ht="15.75" thickBot="1" x14ac:dyDescent="0.3"/>
    <row r="3" spans="1:18" ht="21.75" thickBot="1" x14ac:dyDescent="0.4">
      <c r="A3" s="29" t="s">
        <v>16</v>
      </c>
      <c r="B3" s="30"/>
      <c r="C3" s="31"/>
      <c r="D3" s="29" t="s">
        <v>17</v>
      </c>
      <c r="E3" s="30"/>
      <c r="F3" s="31"/>
      <c r="G3" s="29" t="s">
        <v>18</v>
      </c>
      <c r="H3" s="30"/>
      <c r="I3" s="31"/>
      <c r="J3" s="29" t="s">
        <v>12</v>
      </c>
      <c r="K3" s="30"/>
      <c r="L3" s="31"/>
      <c r="M3" s="29" t="s">
        <v>13</v>
      </c>
      <c r="N3" s="30"/>
      <c r="O3" s="31"/>
      <c r="P3" s="29" t="s">
        <v>14</v>
      </c>
      <c r="Q3" s="30"/>
      <c r="R3" s="31"/>
    </row>
    <row r="4" spans="1:18" x14ac:dyDescent="0.25">
      <c r="A4" s="16" t="s">
        <v>6</v>
      </c>
      <c r="B4" s="17" t="s">
        <v>5</v>
      </c>
      <c r="C4" s="18"/>
      <c r="D4" s="16" t="s">
        <v>6</v>
      </c>
      <c r="E4" s="17" t="s">
        <v>5</v>
      </c>
      <c r="F4" s="18"/>
      <c r="G4" s="16" t="s">
        <v>6</v>
      </c>
      <c r="H4" s="17" t="s">
        <v>5</v>
      </c>
      <c r="I4" s="18"/>
      <c r="J4" s="16" t="s">
        <v>6</v>
      </c>
      <c r="K4" s="17" t="s">
        <v>5</v>
      </c>
      <c r="L4" s="18"/>
      <c r="M4" s="16" t="s">
        <v>6</v>
      </c>
      <c r="N4" s="17" t="s">
        <v>5</v>
      </c>
      <c r="O4" s="18"/>
      <c r="P4" s="16" t="s">
        <v>6</v>
      </c>
      <c r="Q4" s="17" t="s">
        <v>5</v>
      </c>
      <c r="R4" s="18"/>
    </row>
    <row r="5" spans="1:18" x14ac:dyDescent="0.25">
      <c r="A5" s="8">
        <v>188</v>
      </c>
      <c r="B5" s="6">
        <v>0.53</v>
      </c>
      <c r="C5" s="9"/>
      <c r="D5" s="8">
        <v>147</v>
      </c>
      <c r="E5" s="6">
        <v>0.48</v>
      </c>
      <c r="F5" s="9"/>
      <c r="G5" s="8">
        <v>172</v>
      </c>
      <c r="H5" s="6">
        <v>0.42</v>
      </c>
      <c r="I5" s="9"/>
      <c r="J5" s="8">
        <v>208</v>
      </c>
      <c r="K5" s="6">
        <v>0.25</v>
      </c>
      <c r="L5" s="9"/>
      <c r="M5" s="8">
        <v>214</v>
      </c>
      <c r="N5" s="6">
        <v>0.18</v>
      </c>
      <c r="O5" s="9"/>
      <c r="P5" s="8">
        <v>159</v>
      </c>
      <c r="Q5" s="6">
        <v>0.44</v>
      </c>
      <c r="R5" s="9"/>
    </row>
    <row r="6" spans="1:18" x14ac:dyDescent="0.25">
      <c r="A6" s="10"/>
      <c r="B6" s="21" t="s">
        <v>31</v>
      </c>
      <c r="C6" s="22" t="s">
        <v>30</v>
      </c>
      <c r="D6" s="10"/>
      <c r="E6" s="21" t="s">
        <v>31</v>
      </c>
      <c r="F6" s="22" t="s">
        <v>30</v>
      </c>
      <c r="G6" s="10"/>
      <c r="H6" s="21" t="s">
        <v>31</v>
      </c>
      <c r="I6" s="22" t="s">
        <v>30</v>
      </c>
      <c r="J6" s="10"/>
      <c r="K6" s="21" t="s">
        <v>31</v>
      </c>
      <c r="L6" s="22" t="s">
        <v>30</v>
      </c>
      <c r="M6" s="10"/>
      <c r="N6" s="21" t="s">
        <v>31</v>
      </c>
      <c r="O6" s="22" t="s">
        <v>30</v>
      </c>
      <c r="P6" s="10"/>
      <c r="Q6" s="21" t="s">
        <v>31</v>
      </c>
      <c r="R6" s="22" t="s">
        <v>30</v>
      </c>
    </row>
    <row r="7" spans="1:18" x14ac:dyDescent="0.25">
      <c r="A7" s="11" t="s">
        <v>0</v>
      </c>
      <c r="B7" s="6">
        <v>3.53</v>
      </c>
      <c r="C7" s="12">
        <f>B7-(2*B5)</f>
        <v>2.4699999999999998</v>
      </c>
      <c r="D7" s="11" t="s">
        <v>0</v>
      </c>
      <c r="E7" s="6">
        <v>2.95</v>
      </c>
      <c r="F7" s="12">
        <f>E7-(2*E5)</f>
        <v>1.9900000000000002</v>
      </c>
      <c r="G7" s="11" t="s">
        <v>0</v>
      </c>
      <c r="H7" s="6">
        <v>2.92</v>
      </c>
      <c r="I7" s="12">
        <f>H7-(2*H5)</f>
        <v>2.08</v>
      </c>
      <c r="J7" s="11" t="s">
        <v>0</v>
      </c>
      <c r="K7" s="6">
        <v>3.52</v>
      </c>
      <c r="L7" s="12">
        <f>K7-(2*K5)</f>
        <v>3.02</v>
      </c>
      <c r="M7" s="11" t="s">
        <v>0</v>
      </c>
      <c r="N7" s="6">
        <v>3.6</v>
      </c>
      <c r="O7" s="12">
        <f>N7-(2*N5)</f>
        <v>3.24</v>
      </c>
      <c r="P7" s="11" t="s">
        <v>0</v>
      </c>
      <c r="Q7" s="6">
        <v>3.6</v>
      </c>
      <c r="R7" s="12">
        <f>Q7-(2*Q5)</f>
        <v>2.72</v>
      </c>
    </row>
    <row r="8" spans="1:18" x14ac:dyDescent="0.25">
      <c r="A8" s="11" t="s">
        <v>1</v>
      </c>
      <c r="B8" s="6">
        <v>3.65</v>
      </c>
      <c r="C8" s="12">
        <f>B8-(2*B5)</f>
        <v>2.59</v>
      </c>
      <c r="D8" s="11" t="s">
        <v>1</v>
      </c>
      <c r="E8" s="6">
        <v>3.18</v>
      </c>
      <c r="F8" s="12">
        <f>E8-(2*E5)</f>
        <v>2.2200000000000002</v>
      </c>
      <c r="G8" s="11" t="s">
        <v>1</v>
      </c>
      <c r="H8" s="6">
        <v>3.14</v>
      </c>
      <c r="I8" s="12">
        <f>H8-(2*H5)</f>
        <v>2.3000000000000003</v>
      </c>
      <c r="J8" s="11" t="s">
        <v>1</v>
      </c>
      <c r="K8" s="6">
        <v>3.62</v>
      </c>
      <c r="L8" s="12">
        <f>K8-(2*K5)</f>
        <v>3.12</v>
      </c>
      <c r="M8" s="11" t="s">
        <v>1</v>
      </c>
      <c r="N8" s="6">
        <v>3.88</v>
      </c>
      <c r="O8" s="12">
        <f>N8-(2*N5)</f>
        <v>3.52</v>
      </c>
      <c r="P8" s="11" t="s">
        <v>1</v>
      </c>
      <c r="Q8" s="6">
        <v>4.05</v>
      </c>
      <c r="R8" s="12">
        <f>Q8-(2*Q5)</f>
        <v>3.17</v>
      </c>
    </row>
    <row r="9" spans="1:18" x14ac:dyDescent="0.25">
      <c r="A9" s="11" t="s">
        <v>2</v>
      </c>
      <c r="B9" s="6">
        <v>3.56</v>
      </c>
      <c r="C9" s="12">
        <f>B9-(2*B5)</f>
        <v>2.5</v>
      </c>
      <c r="D9" s="11" t="s">
        <v>2</v>
      </c>
      <c r="E9" s="6">
        <v>2.94</v>
      </c>
      <c r="F9" s="12">
        <f>E9-(2*E5)</f>
        <v>1.98</v>
      </c>
      <c r="G9" s="11" t="s">
        <v>2</v>
      </c>
      <c r="H9" s="6">
        <v>3.07</v>
      </c>
      <c r="I9" s="12">
        <f>H9-(2*H5)</f>
        <v>2.23</v>
      </c>
      <c r="J9" s="11" t="s">
        <v>2</v>
      </c>
      <c r="K9" s="6">
        <v>3.72</v>
      </c>
      <c r="L9" s="12">
        <f>K9-(2*K5)</f>
        <v>3.22</v>
      </c>
      <c r="M9" s="11" t="s">
        <v>2</v>
      </c>
      <c r="N9" s="6">
        <v>3.7</v>
      </c>
      <c r="O9" s="12">
        <f>N9-(2*N5)</f>
        <v>3.3400000000000003</v>
      </c>
      <c r="P9" s="11" t="s">
        <v>2</v>
      </c>
      <c r="Q9" s="6">
        <v>3.58</v>
      </c>
      <c r="R9" s="12">
        <f>Q9-(2*Q5)</f>
        <v>2.7</v>
      </c>
    </row>
    <row r="10" spans="1:18" x14ac:dyDescent="0.25">
      <c r="A10" s="11" t="s">
        <v>3</v>
      </c>
      <c r="B10" s="7">
        <f>AVERAGE(B7:B9)</f>
        <v>3.58</v>
      </c>
      <c r="C10" s="13">
        <f>AVERAGE(C7:C9)</f>
        <v>2.52</v>
      </c>
      <c r="D10" s="11" t="s">
        <v>3</v>
      </c>
      <c r="E10" s="7">
        <f>AVERAGE(E7:E9)</f>
        <v>3.0233333333333334</v>
      </c>
      <c r="F10" s="13">
        <f>AVERAGE(F7:F9)</f>
        <v>2.0633333333333339</v>
      </c>
      <c r="G10" s="11" t="s">
        <v>3</v>
      </c>
      <c r="H10" s="7">
        <f>AVERAGE(H7:H9)</f>
        <v>3.0433333333333334</v>
      </c>
      <c r="I10" s="13">
        <f>AVERAGE(I7:I9)</f>
        <v>2.2033333333333336</v>
      </c>
      <c r="J10" s="11" t="s">
        <v>3</v>
      </c>
      <c r="K10" s="7">
        <f>AVERAGE(K7:K9)</f>
        <v>3.6200000000000006</v>
      </c>
      <c r="L10" s="13">
        <f>AVERAGE(L7:L9)</f>
        <v>3.1200000000000006</v>
      </c>
      <c r="M10" s="11" t="s">
        <v>3</v>
      </c>
      <c r="N10" s="7">
        <f>AVERAGE(N7:N9)</f>
        <v>3.7266666666666666</v>
      </c>
      <c r="O10" s="13">
        <f>AVERAGE(O7:O9)</f>
        <v>3.3666666666666667</v>
      </c>
      <c r="P10" s="11" t="s">
        <v>3</v>
      </c>
      <c r="Q10" s="7">
        <f>AVERAGE(Q7:Q9)</f>
        <v>3.7433333333333336</v>
      </c>
      <c r="R10" s="13">
        <f>AVERAGE(R7:R9)</f>
        <v>2.8633333333333333</v>
      </c>
    </row>
    <row r="11" spans="1:18" ht="18.75" x14ac:dyDescent="0.35">
      <c r="A11" s="14" t="s">
        <v>7</v>
      </c>
      <c r="B11" s="23">
        <f>(B10/2)^2*PI()</f>
        <v>10.065977021367056</v>
      </c>
      <c r="C11" s="24">
        <f>(C10/2)^2*PI()</f>
        <v>4.9875924968391558</v>
      </c>
      <c r="D11" s="14" t="s">
        <v>7</v>
      </c>
      <c r="E11" s="23">
        <f>(E10/2)^2*PI()</f>
        <v>7.1789668191194158</v>
      </c>
      <c r="F11" s="24">
        <f>(F10/2)^2*PI()</f>
        <v>3.343710507616998</v>
      </c>
      <c r="G11" s="14" t="s">
        <v>7</v>
      </c>
      <c r="H11" s="23">
        <f>(H10/2)^2*PI()</f>
        <v>7.2742617962783065</v>
      </c>
      <c r="I11" s="24">
        <f>(I10/2)^2*PI()</f>
        <v>3.812855010553073</v>
      </c>
      <c r="J11" s="14" t="s">
        <v>7</v>
      </c>
      <c r="K11" s="23">
        <f>(K10/2)^2*PI()</f>
        <v>10.292171692425525</v>
      </c>
      <c r="L11" s="24">
        <f>(L10/2)^2*PI()</f>
        <v>7.6453798817761225</v>
      </c>
      <c r="M11" s="14" t="s">
        <v>7</v>
      </c>
      <c r="N11" s="23">
        <f>(N10/2)^2*PI()</f>
        <v>10.907644599848801</v>
      </c>
      <c r="O11" s="24">
        <f>(O10/2)^2*PI()</f>
        <v>8.9020518497970791</v>
      </c>
      <c r="P11" s="14" t="s">
        <v>7</v>
      </c>
      <c r="Q11" s="23">
        <f>(Q10/2)^2*PI()</f>
        <v>11.005426671191785</v>
      </c>
      <c r="R11" s="24">
        <f>(R10/2)^2*PI()</f>
        <v>6.4392264689541392</v>
      </c>
    </row>
    <row r="12" spans="1:18" ht="16.5" thickBot="1" x14ac:dyDescent="0.3">
      <c r="A12" s="15" t="s">
        <v>4</v>
      </c>
      <c r="B12" s="26">
        <f xml:space="preserve"> B11-C11</f>
        <v>5.0783845245279</v>
      </c>
      <c r="C12" s="27"/>
      <c r="D12" s="15" t="s">
        <v>4</v>
      </c>
      <c r="E12" s="26">
        <f xml:space="preserve"> E11-F11</f>
        <v>3.8352563115024179</v>
      </c>
      <c r="F12" s="27"/>
      <c r="G12" s="15" t="s">
        <v>4</v>
      </c>
      <c r="H12" s="26">
        <f xml:space="preserve"> H11-I11</f>
        <v>3.4614067857252335</v>
      </c>
      <c r="I12" s="27"/>
      <c r="J12" s="15" t="s">
        <v>4</v>
      </c>
      <c r="K12" s="26">
        <f xml:space="preserve"> K11-L11</f>
        <v>2.6467918106494022</v>
      </c>
      <c r="L12" s="27"/>
      <c r="M12" s="15" t="s">
        <v>4</v>
      </c>
      <c r="N12" s="26">
        <f xml:space="preserve"> N11-O11</f>
        <v>2.0055927500517221</v>
      </c>
      <c r="O12" s="27"/>
      <c r="P12" s="15" t="s">
        <v>4</v>
      </c>
      <c r="Q12" s="26">
        <f xml:space="preserve"> Q11-R11</f>
        <v>4.5662002022376456</v>
      </c>
      <c r="R12" s="27"/>
    </row>
    <row r="13" spans="1:18" ht="21.75" thickBot="1" x14ac:dyDescent="0.4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</row>
    <row r="14" spans="1:18" ht="21.75" thickBot="1" x14ac:dyDescent="0.4">
      <c r="A14" s="29" t="s">
        <v>19</v>
      </c>
      <c r="B14" s="30"/>
      <c r="C14" s="31"/>
      <c r="D14" s="29" t="s">
        <v>20</v>
      </c>
      <c r="E14" s="30"/>
      <c r="F14" s="31"/>
      <c r="G14" s="29" t="s">
        <v>21</v>
      </c>
      <c r="H14" s="30"/>
      <c r="I14" s="31"/>
      <c r="J14" s="29" t="s">
        <v>15</v>
      </c>
      <c r="K14" s="30"/>
      <c r="L14" s="31"/>
      <c r="M14" s="29" t="s">
        <v>22</v>
      </c>
      <c r="N14" s="30"/>
      <c r="O14" s="31"/>
      <c r="P14" s="29" t="s">
        <v>23</v>
      </c>
      <c r="Q14" s="30"/>
      <c r="R14" s="31"/>
    </row>
    <row r="15" spans="1:18" x14ac:dyDescent="0.25">
      <c r="A15" s="16" t="s">
        <v>6</v>
      </c>
      <c r="B15" s="17" t="s">
        <v>5</v>
      </c>
      <c r="C15" s="18"/>
      <c r="D15" s="16" t="s">
        <v>6</v>
      </c>
      <c r="E15" s="17" t="s">
        <v>5</v>
      </c>
      <c r="F15" s="18"/>
      <c r="G15" s="16" t="s">
        <v>6</v>
      </c>
      <c r="H15" s="17" t="s">
        <v>5</v>
      </c>
      <c r="I15" s="18"/>
      <c r="J15" s="16" t="s">
        <v>6</v>
      </c>
      <c r="K15" s="17" t="s">
        <v>5</v>
      </c>
      <c r="L15" s="18"/>
      <c r="M15" s="16" t="s">
        <v>6</v>
      </c>
      <c r="N15" s="17" t="s">
        <v>5</v>
      </c>
      <c r="O15" s="18"/>
      <c r="P15" s="16" t="s">
        <v>6</v>
      </c>
      <c r="Q15" s="17" t="s">
        <v>5</v>
      </c>
      <c r="R15" s="18"/>
    </row>
    <row r="16" spans="1:18" x14ac:dyDescent="0.25">
      <c r="A16" s="8">
        <v>176</v>
      </c>
      <c r="B16" s="6">
        <v>0.35</v>
      </c>
      <c r="C16" s="9"/>
      <c r="D16" s="8">
        <v>201</v>
      </c>
      <c r="E16" s="6">
        <v>0.21</v>
      </c>
      <c r="F16" s="9"/>
      <c r="G16" s="8">
        <v>144</v>
      </c>
      <c r="H16" s="6">
        <v>0.36</v>
      </c>
      <c r="I16" s="9"/>
      <c r="J16" s="8">
        <v>190</v>
      </c>
      <c r="K16" s="6">
        <v>0.35</v>
      </c>
      <c r="L16" s="9"/>
      <c r="M16" s="8">
        <v>210</v>
      </c>
      <c r="N16" s="6">
        <v>0.33</v>
      </c>
      <c r="O16" s="9"/>
      <c r="P16" s="8">
        <v>150</v>
      </c>
      <c r="Q16" s="6">
        <v>0.25</v>
      </c>
      <c r="R16" s="9"/>
    </row>
    <row r="17" spans="1:18" x14ac:dyDescent="0.25">
      <c r="A17" s="10"/>
      <c r="B17" s="21" t="s">
        <v>31</v>
      </c>
      <c r="C17" s="22" t="s">
        <v>30</v>
      </c>
      <c r="D17" s="10"/>
      <c r="E17" s="21" t="s">
        <v>31</v>
      </c>
      <c r="F17" s="22" t="s">
        <v>30</v>
      </c>
      <c r="G17" s="10"/>
      <c r="H17" s="21" t="s">
        <v>31</v>
      </c>
      <c r="I17" s="22" t="s">
        <v>30</v>
      </c>
      <c r="J17" s="10"/>
      <c r="K17" s="21" t="s">
        <v>31</v>
      </c>
      <c r="L17" s="22" t="s">
        <v>30</v>
      </c>
      <c r="M17" s="10"/>
      <c r="N17" s="21" t="s">
        <v>31</v>
      </c>
      <c r="O17" s="22" t="s">
        <v>30</v>
      </c>
      <c r="P17" s="10"/>
      <c r="Q17" s="21" t="s">
        <v>31</v>
      </c>
      <c r="R17" s="22" t="s">
        <v>30</v>
      </c>
    </row>
    <row r="18" spans="1:18" x14ac:dyDescent="0.25">
      <c r="A18" s="11" t="s">
        <v>0</v>
      </c>
      <c r="B18" s="6">
        <v>3.39</v>
      </c>
      <c r="C18" s="12">
        <f>B18-(2*B16)</f>
        <v>2.6900000000000004</v>
      </c>
      <c r="D18" s="11" t="s">
        <v>0</v>
      </c>
      <c r="E18" s="6">
        <v>3.51</v>
      </c>
      <c r="F18" s="12">
        <f>E18-(2*E16)</f>
        <v>3.09</v>
      </c>
      <c r="G18" s="11" t="s">
        <v>0</v>
      </c>
      <c r="H18" s="6">
        <v>2.91</v>
      </c>
      <c r="I18" s="12">
        <f>H18-(2*H16)</f>
        <v>2.1900000000000004</v>
      </c>
      <c r="J18" s="11" t="s">
        <v>0</v>
      </c>
      <c r="K18" s="6">
        <v>3.18</v>
      </c>
      <c r="L18" s="12">
        <f>K18-(2*K16)</f>
        <v>2.4800000000000004</v>
      </c>
      <c r="M18" s="11" t="s">
        <v>0</v>
      </c>
      <c r="N18" s="6">
        <v>3.34</v>
      </c>
      <c r="O18" s="12">
        <f>N18-(2*N16)</f>
        <v>2.6799999999999997</v>
      </c>
      <c r="P18" s="11" t="s">
        <v>0</v>
      </c>
      <c r="Q18" s="6">
        <v>3.27</v>
      </c>
      <c r="R18" s="12">
        <f>Q18-(2*Q16)</f>
        <v>2.77</v>
      </c>
    </row>
    <row r="19" spans="1:18" x14ac:dyDescent="0.25">
      <c r="A19" s="11" t="s">
        <v>1</v>
      </c>
      <c r="B19" s="6">
        <v>3.64</v>
      </c>
      <c r="C19" s="12">
        <f>B19-(2*B16)</f>
        <v>2.9400000000000004</v>
      </c>
      <c r="D19" s="11" t="s">
        <v>1</v>
      </c>
      <c r="E19" s="6">
        <v>3.61</v>
      </c>
      <c r="F19" s="12">
        <f>E19-(2*E16)</f>
        <v>3.19</v>
      </c>
      <c r="G19" s="11" t="s">
        <v>1</v>
      </c>
      <c r="H19" s="6">
        <v>3.1</v>
      </c>
      <c r="I19" s="12">
        <f>H19-(2*H16)</f>
        <v>2.38</v>
      </c>
      <c r="J19" s="11" t="s">
        <v>1</v>
      </c>
      <c r="K19" s="6">
        <v>3.62</v>
      </c>
      <c r="L19" s="12">
        <f>K19-(2*K16)</f>
        <v>2.92</v>
      </c>
      <c r="M19" s="11" t="s">
        <v>1</v>
      </c>
      <c r="N19" s="6">
        <v>3.7</v>
      </c>
      <c r="O19" s="12">
        <f>N19-(2*N16)</f>
        <v>3.04</v>
      </c>
      <c r="P19" s="11" t="s">
        <v>1</v>
      </c>
      <c r="Q19" s="6">
        <v>3.44</v>
      </c>
      <c r="R19" s="12">
        <f>Q19-(2*Q16)</f>
        <v>2.94</v>
      </c>
    </row>
    <row r="20" spans="1:18" x14ac:dyDescent="0.25">
      <c r="A20" s="11" t="s">
        <v>2</v>
      </c>
      <c r="B20" s="6">
        <v>3.63</v>
      </c>
      <c r="C20" s="12">
        <f>B20-(2*B16)</f>
        <v>2.9299999999999997</v>
      </c>
      <c r="D20" s="11" t="s">
        <v>2</v>
      </c>
      <c r="E20" s="6">
        <v>3.5</v>
      </c>
      <c r="F20" s="12">
        <f>E20-(2*E16)</f>
        <v>3.08</v>
      </c>
      <c r="G20" s="11" t="s">
        <v>2</v>
      </c>
      <c r="H20" s="6">
        <v>2.54</v>
      </c>
      <c r="I20" s="12">
        <f>H20-(2*H16)</f>
        <v>1.82</v>
      </c>
      <c r="J20" s="11" t="s">
        <v>2</v>
      </c>
      <c r="K20" s="6">
        <v>3.5</v>
      </c>
      <c r="L20" s="12">
        <f>K20-(2*K16)</f>
        <v>2.8</v>
      </c>
      <c r="M20" s="11" t="s">
        <v>2</v>
      </c>
      <c r="N20" s="6">
        <v>3.59</v>
      </c>
      <c r="O20" s="12">
        <f>N20-(2*N16)</f>
        <v>2.9299999999999997</v>
      </c>
      <c r="P20" s="11" t="s">
        <v>2</v>
      </c>
      <c r="Q20" s="6">
        <v>3.32</v>
      </c>
      <c r="R20" s="12">
        <f>Q20-(2*Q16)</f>
        <v>2.82</v>
      </c>
    </row>
    <row r="21" spans="1:18" x14ac:dyDescent="0.25">
      <c r="A21" s="11" t="s">
        <v>3</v>
      </c>
      <c r="B21" s="7">
        <f>AVERAGE(B18:B20)</f>
        <v>3.5533333333333332</v>
      </c>
      <c r="C21" s="13">
        <f>AVERAGE(C18:C20)</f>
        <v>2.8533333333333335</v>
      </c>
      <c r="D21" s="11" t="s">
        <v>3</v>
      </c>
      <c r="E21" s="7">
        <f>AVERAGE(E18:E20)</f>
        <v>3.5399999999999996</v>
      </c>
      <c r="F21" s="13">
        <f>AVERAGE(F18:F20)</f>
        <v>3.1199999999999997</v>
      </c>
      <c r="G21" s="11" t="s">
        <v>3</v>
      </c>
      <c r="H21" s="7">
        <f>AVERAGE(H18:H20)</f>
        <v>2.85</v>
      </c>
      <c r="I21" s="13">
        <f>AVERAGE(I18:I20)</f>
        <v>2.1300000000000003</v>
      </c>
      <c r="J21" s="11" t="s">
        <v>3</v>
      </c>
      <c r="K21" s="7">
        <f>AVERAGE(K18:K20)</f>
        <v>3.4333333333333336</v>
      </c>
      <c r="L21" s="13">
        <f>AVERAGE(L18:L20)</f>
        <v>2.7333333333333329</v>
      </c>
      <c r="M21" s="11" t="s">
        <v>3</v>
      </c>
      <c r="N21" s="7">
        <f>AVERAGE(N18:N20)</f>
        <v>3.543333333333333</v>
      </c>
      <c r="O21" s="13">
        <f>AVERAGE(O18:O20)</f>
        <v>2.8833333333333329</v>
      </c>
      <c r="P21" s="11" t="s">
        <v>3</v>
      </c>
      <c r="Q21" s="7">
        <f>AVERAGE(Q18:Q20)</f>
        <v>3.3433333333333333</v>
      </c>
      <c r="R21" s="13">
        <f>AVERAGE(R18:R20)</f>
        <v>2.8433333333333333</v>
      </c>
    </row>
    <row r="22" spans="1:18" ht="18.75" x14ac:dyDescent="0.35">
      <c r="A22" s="14" t="s">
        <v>7</v>
      </c>
      <c r="B22" s="23">
        <f>(B21/2)^2*PI()</f>
        <v>9.9165768373963399</v>
      </c>
      <c r="C22" s="24">
        <f>(C21/2)^2*PI()</f>
        <v>6.3943278739465867</v>
      </c>
      <c r="D22" s="14" t="s">
        <v>7</v>
      </c>
      <c r="E22" s="23">
        <f>(E21/2)^2*PI()</f>
        <v>9.8422956244314612</v>
      </c>
      <c r="F22" s="24">
        <f>(F21/2)^2*PI()</f>
        <v>7.645379881776118</v>
      </c>
      <c r="G22" s="14" t="s">
        <v>7</v>
      </c>
      <c r="H22" s="23">
        <f>(H21/2)^2*PI()</f>
        <v>6.3793965821957741</v>
      </c>
      <c r="I22" s="24">
        <f>(I21/2)^2*PI()</f>
        <v>3.5632729275178838</v>
      </c>
      <c r="J22" s="14" t="s">
        <v>7</v>
      </c>
      <c r="K22" s="23">
        <f>(K21/2)^2*PI()</f>
        <v>9.2580990172039233</v>
      </c>
      <c r="L22" s="24">
        <f>(L21/2)^2*PI()</f>
        <v>5.8677969452049341</v>
      </c>
      <c r="M22" s="14" t="s">
        <v>7</v>
      </c>
      <c r="N22" s="23">
        <f>(N21/2)^2*PI()</f>
        <v>9.8608397477339018</v>
      </c>
      <c r="O22" s="24">
        <f>(O21/2)^2*PI()</f>
        <v>6.5294948978672833</v>
      </c>
      <c r="P22" s="14" t="s">
        <v>7</v>
      </c>
      <c r="Q22" s="23">
        <f>(Q21/2)^2*PI()</f>
        <v>8.7790846773478162</v>
      </c>
      <c r="R22" s="24">
        <f>(R21/2)^2*PI()</f>
        <v>6.3495863585717096</v>
      </c>
    </row>
    <row r="23" spans="1:18" ht="16.5" thickBot="1" x14ac:dyDescent="0.3">
      <c r="A23" s="15" t="s">
        <v>4</v>
      </c>
      <c r="B23" s="26">
        <f xml:space="preserve"> B22-C22</f>
        <v>3.5222489634497531</v>
      </c>
      <c r="C23" s="27"/>
      <c r="D23" s="15" t="s">
        <v>4</v>
      </c>
      <c r="E23" s="26">
        <f xml:space="preserve"> E22-F22</f>
        <v>2.1969157426553432</v>
      </c>
      <c r="F23" s="27"/>
      <c r="G23" s="15" t="s">
        <v>4</v>
      </c>
      <c r="H23" s="26">
        <f xml:space="preserve"> H22-I22</f>
        <v>2.8161236546778903</v>
      </c>
      <c r="I23" s="27"/>
      <c r="J23" s="15" t="s">
        <v>4</v>
      </c>
      <c r="K23" s="26">
        <f xml:space="preserve"> K22-L22</f>
        <v>3.3903020719989891</v>
      </c>
      <c r="L23" s="27"/>
      <c r="M23" s="15" t="s">
        <v>4</v>
      </c>
      <c r="N23" s="26">
        <f xml:space="preserve"> N22-O22</f>
        <v>3.3313448498666185</v>
      </c>
      <c r="O23" s="27"/>
      <c r="P23" s="15" t="s">
        <v>4</v>
      </c>
      <c r="Q23" s="26">
        <f xml:space="preserve"> Q22-R22</f>
        <v>2.4294983187761066</v>
      </c>
      <c r="R23" s="27"/>
    </row>
    <row r="24" spans="1:18" ht="15.75" thickBot="1" x14ac:dyDescent="0.3">
      <c r="A24" s="2"/>
      <c r="B24" s="2"/>
      <c r="C24" s="1"/>
      <c r="D24" s="2"/>
      <c r="E24" s="2"/>
      <c r="F24" s="1"/>
      <c r="G24" s="2"/>
      <c r="H24" s="2"/>
      <c r="I24" s="1"/>
    </row>
    <row r="25" spans="1:18" ht="21.75" thickBot="1" x14ac:dyDescent="0.4">
      <c r="A25" s="29" t="s">
        <v>96</v>
      </c>
      <c r="B25" s="30"/>
      <c r="C25" s="31"/>
      <c r="D25" s="29" t="s">
        <v>97</v>
      </c>
      <c r="E25" s="30"/>
      <c r="F25" s="31"/>
      <c r="G25" s="29" t="s">
        <v>98</v>
      </c>
      <c r="H25" s="30"/>
      <c r="I25" s="31"/>
      <c r="J25" s="29" t="s">
        <v>99</v>
      </c>
      <c r="K25" s="30"/>
      <c r="L25" s="31"/>
      <c r="M25" s="29" t="s">
        <v>100</v>
      </c>
      <c r="N25" s="30"/>
      <c r="O25" s="31"/>
      <c r="P25" s="29" t="s">
        <v>101</v>
      </c>
      <c r="Q25" s="30"/>
      <c r="R25" s="31"/>
    </row>
    <row r="26" spans="1:18" x14ac:dyDescent="0.25">
      <c r="A26" s="16" t="s">
        <v>6</v>
      </c>
      <c r="B26" s="17" t="s">
        <v>5</v>
      </c>
      <c r="C26" s="18"/>
      <c r="D26" s="16" t="s">
        <v>6</v>
      </c>
      <c r="E26" s="17" t="s">
        <v>5</v>
      </c>
      <c r="F26" s="18"/>
      <c r="G26" s="16" t="s">
        <v>6</v>
      </c>
      <c r="H26" s="17" t="s">
        <v>5</v>
      </c>
      <c r="I26" s="18"/>
      <c r="J26" s="16" t="s">
        <v>6</v>
      </c>
      <c r="K26" s="17" t="s">
        <v>5</v>
      </c>
      <c r="L26" s="18"/>
      <c r="M26" s="16" t="s">
        <v>6</v>
      </c>
      <c r="N26" s="17" t="s">
        <v>5</v>
      </c>
      <c r="O26" s="18"/>
      <c r="P26" s="16" t="s">
        <v>6</v>
      </c>
      <c r="Q26" s="17" t="s">
        <v>5</v>
      </c>
      <c r="R26" s="18"/>
    </row>
    <row r="27" spans="1:18" x14ac:dyDescent="0.25">
      <c r="A27" s="8">
        <v>118</v>
      </c>
      <c r="B27" s="6">
        <v>0.57999999999999996</v>
      </c>
      <c r="C27" s="9"/>
      <c r="D27" s="8">
        <v>153</v>
      </c>
      <c r="E27" s="6">
        <v>0.44</v>
      </c>
      <c r="F27" s="9"/>
      <c r="G27" s="8">
        <v>145</v>
      </c>
      <c r="H27" s="6">
        <v>0.45</v>
      </c>
      <c r="I27" s="9"/>
      <c r="J27" s="8">
        <v>140</v>
      </c>
      <c r="K27" s="6">
        <v>0.53</v>
      </c>
      <c r="L27" s="9"/>
      <c r="M27" s="8">
        <v>142</v>
      </c>
      <c r="N27" s="6">
        <v>0.3</v>
      </c>
      <c r="O27" s="9"/>
      <c r="P27" s="8">
        <v>134</v>
      </c>
      <c r="Q27" s="6">
        <v>0.28000000000000003</v>
      </c>
      <c r="R27" s="9"/>
    </row>
    <row r="28" spans="1:18" x14ac:dyDescent="0.25">
      <c r="A28" s="10"/>
      <c r="B28" s="21" t="s">
        <v>31</v>
      </c>
      <c r="C28" s="22" t="s">
        <v>30</v>
      </c>
      <c r="D28" s="10"/>
      <c r="E28" s="21" t="s">
        <v>31</v>
      </c>
      <c r="F28" s="22" t="s">
        <v>30</v>
      </c>
      <c r="G28" s="10"/>
      <c r="H28" s="21" t="s">
        <v>31</v>
      </c>
      <c r="I28" s="22" t="s">
        <v>30</v>
      </c>
      <c r="J28" s="10"/>
      <c r="K28" s="21" t="s">
        <v>31</v>
      </c>
      <c r="L28" s="22" t="s">
        <v>30</v>
      </c>
      <c r="M28" s="10"/>
      <c r="N28" s="21" t="s">
        <v>31</v>
      </c>
      <c r="O28" s="22" t="s">
        <v>30</v>
      </c>
      <c r="P28" s="10"/>
      <c r="Q28" s="21" t="s">
        <v>31</v>
      </c>
      <c r="R28" s="22" t="s">
        <v>30</v>
      </c>
    </row>
    <row r="29" spans="1:18" x14ac:dyDescent="0.25">
      <c r="A29" s="11" t="s">
        <v>0</v>
      </c>
      <c r="B29" s="6">
        <v>3.52</v>
      </c>
      <c r="C29" s="12">
        <f>B29-(2*B27)</f>
        <v>2.3600000000000003</v>
      </c>
      <c r="D29" s="11" t="s">
        <v>0</v>
      </c>
      <c r="E29" s="6">
        <v>3.14</v>
      </c>
      <c r="F29" s="12">
        <f>E29-(2*E27)</f>
        <v>2.2600000000000002</v>
      </c>
      <c r="G29" s="11" t="s">
        <v>0</v>
      </c>
      <c r="H29" s="6">
        <v>3.18</v>
      </c>
      <c r="I29" s="12">
        <f>H29-(2*H27)</f>
        <v>2.2800000000000002</v>
      </c>
      <c r="J29" s="11" t="s">
        <v>0</v>
      </c>
      <c r="K29" s="6">
        <v>3.44</v>
      </c>
      <c r="L29" s="12">
        <f>K29-(2*K27)</f>
        <v>2.38</v>
      </c>
      <c r="M29" s="11" t="s">
        <v>0</v>
      </c>
      <c r="N29" s="6">
        <v>2.72</v>
      </c>
      <c r="O29" s="12">
        <f>N29-(2*N27)</f>
        <v>2.12</v>
      </c>
      <c r="P29" s="11" t="s">
        <v>0</v>
      </c>
      <c r="Q29" s="6">
        <v>2.8</v>
      </c>
      <c r="R29" s="12">
        <f>Q29-(2*Q27)</f>
        <v>2.2399999999999998</v>
      </c>
    </row>
    <row r="30" spans="1:18" x14ac:dyDescent="0.25">
      <c r="A30" s="11" t="s">
        <v>1</v>
      </c>
      <c r="B30" s="6">
        <v>3.55</v>
      </c>
      <c r="C30" s="12">
        <f>B30-(2*B27)</f>
        <v>2.3899999999999997</v>
      </c>
      <c r="D30" s="11" t="s">
        <v>1</v>
      </c>
      <c r="E30" s="6">
        <v>3.54</v>
      </c>
      <c r="F30" s="12">
        <f>E30-(2*E27)</f>
        <v>2.66</v>
      </c>
      <c r="G30" s="11" t="s">
        <v>1</v>
      </c>
      <c r="H30" s="6">
        <v>3.6</v>
      </c>
      <c r="I30" s="12">
        <f>H30-(2*H27)</f>
        <v>2.7</v>
      </c>
      <c r="J30" s="11" t="s">
        <v>1</v>
      </c>
      <c r="K30" s="6">
        <v>3.59</v>
      </c>
      <c r="L30" s="12">
        <f>K30-(2*K27)</f>
        <v>2.5299999999999998</v>
      </c>
      <c r="M30" s="11" t="s">
        <v>1</v>
      </c>
      <c r="N30" s="6">
        <v>3.11</v>
      </c>
      <c r="O30" s="12">
        <f>N30-(2*N27)</f>
        <v>2.5099999999999998</v>
      </c>
      <c r="P30" s="11" t="s">
        <v>1</v>
      </c>
      <c r="Q30" s="6">
        <v>2.99</v>
      </c>
      <c r="R30" s="12">
        <f>Q30-(2*Q27)</f>
        <v>2.4300000000000002</v>
      </c>
    </row>
    <row r="31" spans="1:18" x14ac:dyDescent="0.25">
      <c r="A31" s="11" t="s">
        <v>2</v>
      </c>
      <c r="B31" s="6">
        <v>3.04</v>
      </c>
      <c r="C31" s="12">
        <f>B31-(2*B27)</f>
        <v>1.8800000000000001</v>
      </c>
      <c r="D31" s="11" t="s">
        <v>2</v>
      </c>
      <c r="E31" s="6">
        <v>3.58</v>
      </c>
      <c r="F31" s="12">
        <f>E31-(2*E27)</f>
        <v>2.7</v>
      </c>
      <c r="G31" s="11" t="s">
        <v>2</v>
      </c>
      <c r="H31" s="6">
        <v>3.59</v>
      </c>
      <c r="I31" s="12">
        <f>H31-(2*H27)</f>
        <v>2.69</v>
      </c>
      <c r="J31" s="11" t="s">
        <v>2</v>
      </c>
      <c r="K31" s="6">
        <v>3.45</v>
      </c>
      <c r="L31" s="12">
        <f>K31-(2*K27)</f>
        <v>2.39</v>
      </c>
      <c r="M31" s="11" t="s">
        <v>2</v>
      </c>
      <c r="N31" s="6">
        <v>3.27</v>
      </c>
      <c r="O31" s="12">
        <f>N31-(2*N27)</f>
        <v>2.67</v>
      </c>
      <c r="P31" s="11" t="s">
        <v>2</v>
      </c>
      <c r="Q31" s="6">
        <v>2.75</v>
      </c>
      <c r="R31" s="12">
        <f>Q31-(2*Q27)</f>
        <v>2.19</v>
      </c>
    </row>
    <row r="32" spans="1:18" x14ac:dyDescent="0.25">
      <c r="A32" s="11" t="s">
        <v>3</v>
      </c>
      <c r="B32" s="7">
        <f>AVERAGE(B29:B31)</f>
        <v>3.3699999999999997</v>
      </c>
      <c r="C32" s="13">
        <f>AVERAGE(C29:C31)</f>
        <v>2.21</v>
      </c>
      <c r="D32" s="11" t="s">
        <v>3</v>
      </c>
      <c r="E32" s="7">
        <f>AVERAGE(E29:E31)</f>
        <v>3.42</v>
      </c>
      <c r="F32" s="13">
        <f>AVERAGE(F29:F31)</f>
        <v>2.54</v>
      </c>
      <c r="G32" s="11" t="s">
        <v>3</v>
      </c>
      <c r="H32" s="7">
        <f>AVERAGE(H29:H31)</f>
        <v>3.456666666666667</v>
      </c>
      <c r="I32" s="13">
        <f>AVERAGE(I29:I31)</f>
        <v>2.5566666666666666</v>
      </c>
      <c r="J32" s="11" t="s">
        <v>3</v>
      </c>
      <c r="K32" s="7">
        <f>AVERAGE(K29:K31)</f>
        <v>3.4933333333333336</v>
      </c>
      <c r="L32" s="13">
        <f>AVERAGE(L29:L31)</f>
        <v>2.4333333333333336</v>
      </c>
      <c r="M32" s="11" t="s">
        <v>3</v>
      </c>
      <c r="N32" s="7">
        <f>AVERAGE(N29:N31)</f>
        <v>3.0333333333333332</v>
      </c>
      <c r="O32" s="13">
        <f>AVERAGE(O29:O31)</f>
        <v>2.4333333333333331</v>
      </c>
      <c r="P32" s="11" t="s">
        <v>3</v>
      </c>
      <c r="Q32" s="7">
        <f>AVERAGE(Q29:Q31)</f>
        <v>2.8466666666666662</v>
      </c>
      <c r="R32" s="13">
        <f>AVERAGE(R29:R31)</f>
        <v>2.2866666666666666</v>
      </c>
    </row>
    <row r="33" spans="1:18" ht="18.75" x14ac:dyDescent="0.35">
      <c r="A33" s="14" t="s">
        <v>7</v>
      </c>
      <c r="B33" s="23">
        <f>(B32/2)^2*PI()</f>
        <v>8.9196884018884788</v>
      </c>
      <c r="C33" s="24">
        <f>(C32/2)^2*PI()</f>
        <v>3.8359631698494772</v>
      </c>
      <c r="D33" s="14" t="s">
        <v>7</v>
      </c>
      <c r="E33" s="23">
        <f>(E32/2)^2*PI()</f>
        <v>9.1863310783619134</v>
      </c>
      <c r="F33" s="24">
        <f>(F32/2)^2*PI()</f>
        <v>5.0670747909749769</v>
      </c>
      <c r="G33" s="14" t="s">
        <v>7</v>
      </c>
      <c r="H33" s="23">
        <f>(H32/2)^2*PI()</f>
        <v>9.3843648619394529</v>
      </c>
      <c r="I33" s="24">
        <f>(I32/2)^2*PI()</f>
        <v>5.1337900016324607</v>
      </c>
      <c r="J33" s="14" t="s">
        <v>7</v>
      </c>
      <c r="K33" s="23">
        <f>(K32/2)^2*PI()</f>
        <v>9.5845104939119015</v>
      </c>
      <c r="L33" s="24">
        <f>(L32/2)^2*PI()</f>
        <v>4.6504297919388922</v>
      </c>
      <c r="M33" s="14" t="s">
        <v>7</v>
      </c>
      <c r="N33" s="23">
        <f>(N32/2)^2*PI()</f>
        <v>7.2265357678825213</v>
      </c>
      <c r="O33" s="24">
        <f>(O32/2)^2*PI()</f>
        <v>4.6504297919388904</v>
      </c>
      <c r="P33" s="14" t="s">
        <v>7</v>
      </c>
      <c r="Q33" s="23">
        <f>(Q32/2)^2*PI()</f>
        <v>6.3644827437374802</v>
      </c>
      <c r="R33" s="24">
        <f>(R32/2)^2*PI()</f>
        <v>4.1067248233576175</v>
      </c>
    </row>
    <row r="34" spans="1:18" ht="16.5" thickBot="1" x14ac:dyDescent="0.3">
      <c r="A34" s="15" t="s">
        <v>4</v>
      </c>
      <c r="B34" s="26">
        <f xml:space="preserve"> B33-C33</f>
        <v>5.0837252320390016</v>
      </c>
      <c r="C34" s="27"/>
      <c r="D34" s="15" t="s">
        <v>4</v>
      </c>
      <c r="E34" s="26">
        <f xml:space="preserve"> E33-F33</f>
        <v>4.1192562873869365</v>
      </c>
      <c r="F34" s="27"/>
      <c r="G34" s="15" t="s">
        <v>4</v>
      </c>
      <c r="H34" s="26">
        <f xml:space="preserve"> H33-I33</f>
        <v>4.2505748603069922</v>
      </c>
      <c r="I34" s="27"/>
      <c r="J34" s="15" t="s">
        <v>4</v>
      </c>
      <c r="K34" s="26">
        <f xml:space="preserve"> K33-L33</f>
        <v>4.9340807019730093</v>
      </c>
      <c r="L34" s="27"/>
      <c r="M34" s="15" t="s">
        <v>4</v>
      </c>
      <c r="N34" s="26">
        <f xml:space="preserve"> N33-O33</f>
        <v>2.5761059759436309</v>
      </c>
      <c r="O34" s="27"/>
      <c r="P34" s="15" t="s">
        <v>4</v>
      </c>
      <c r="Q34" s="26">
        <f xml:space="preserve"> Q33-R33</f>
        <v>2.2577579203798628</v>
      </c>
      <c r="R34" s="27"/>
    </row>
    <row r="35" spans="1:18" x14ac:dyDescent="0.25">
      <c r="A35" s="2"/>
      <c r="B35" s="2"/>
      <c r="C35" s="1"/>
      <c r="D35" s="2"/>
      <c r="E35" s="2"/>
      <c r="F35" s="1"/>
      <c r="G35" s="2"/>
      <c r="H35" s="2"/>
      <c r="I35" s="1"/>
    </row>
    <row r="36" spans="1:18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18" x14ac:dyDescent="0.25">
      <c r="A37" s="3"/>
      <c r="B37" s="2"/>
      <c r="C37" s="2"/>
      <c r="D37" s="3"/>
      <c r="E37" s="2"/>
      <c r="F37" s="2"/>
      <c r="G37" s="3"/>
      <c r="H37" s="2"/>
      <c r="I37" s="2"/>
    </row>
    <row r="38" spans="1:18" x14ac:dyDescent="0.25">
      <c r="A38" s="3"/>
      <c r="B38" s="2"/>
      <c r="C38" s="2"/>
      <c r="D38" s="3"/>
      <c r="E38" s="2"/>
      <c r="F38" s="2"/>
      <c r="G38" s="3"/>
      <c r="H38" s="2"/>
      <c r="I38" s="2"/>
    </row>
    <row r="39" spans="1:18" x14ac:dyDescent="0.25">
      <c r="A39" s="3"/>
      <c r="B39" s="2"/>
      <c r="C39" s="2"/>
      <c r="D39" s="3"/>
      <c r="E39" s="2"/>
      <c r="F39" s="2"/>
      <c r="G39" s="3"/>
      <c r="H39" s="2"/>
      <c r="I39" s="2"/>
    </row>
    <row r="40" spans="1:18" x14ac:dyDescent="0.25">
      <c r="A40" s="3"/>
      <c r="B40" s="4"/>
      <c r="C40" s="4"/>
      <c r="D40" s="3"/>
      <c r="E40" s="4"/>
      <c r="F40" s="4"/>
      <c r="G40" s="3"/>
      <c r="H40" s="4"/>
      <c r="I40" s="4"/>
    </row>
    <row r="41" spans="1:18" x14ac:dyDescent="0.25">
      <c r="A41" s="3"/>
      <c r="B41" s="4"/>
      <c r="C41" s="4"/>
      <c r="D41" s="3"/>
      <c r="E41" s="4"/>
      <c r="F41" s="4"/>
      <c r="G41" s="3"/>
      <c r="H41" s="4"/>
      <c r="I41" s="4"/>
    </row>
    <row r="42" spans="1:18" ht="15.75" x14ac:dyDescent="0.25">
      <c r="A42" s="5"/>
      <c r="B42" s="20"/>
      <c r="C42" s="20"/>
      <c r="D42" s="5"/>
      <c r="E42" s="20"/>
      <c r="F42" s="20"/>
      <c r="G42" s="5"/>
      <c r="H42" s="20"/>
      <c r="I42" s="20"/>
    </row>
    <row r="43" spans="1:18" ht="15.75" x14ac:dyDescent="0.25">
      <c r="A43" s="5"/>
      <c r="B43" s="20"/>
      <c r="C43" s="20"/>
      <c r="D43" s="5"/>
      <c r="E43" s="20"/>
      <c r="F43" s="20"/>
      <c r="G43" s="5"/>
      <c r="H43" s="20"/>
      <c r="I43" s="20"/>
    </row>
    <row r="48" spans="1:18" ht="23.25" x14ac:dyDescent="0.35">
      <c r="A48" s="28" t="s">
        <v>9</v>
      </c>
      <c r="B48" s="28"/>
      <c r="C48" s="28"/>
      <c r="D48" s="28"/>
      <c r="E48" s="28"/>
      <c r="F48" s="28"/>
      <c r="G48" s="28"/>
      <c r="H48" s="28"/>
      <c r="I48" s="28"/>
    </row>
    <row r="49" spans="1:9" ht="15.75" thickBot="1" x14ac:dyDescent="0.3"/>
    <row r="50" spans="1:9" ht="21.75" thickBot="1" x14ac:dyDescent="0.4">
      <c r="A50" s="29" t="s">
        <v>24</v>
      </c>
      <c r="B50" s="30"/>
      <c r="C50" s="31"/>
      <c r="D50" s="29" t="s">
        <v>25</v>
      </c>
      <c r="E50" s="30"/>
      <c r="F50" s="31"/>
      <c r="G50" s="29" t="s">
        <v>26</v>
      </c>
      <c r="H50" s="30"/>
      <c r="I50" s="31"/>
    </row>
    <row r="51" spans="1:9" x14ac:dyDescent="0.25">
      <c r="A51" s="16" t="s">
        <v>6</v>
      </c>
      <c r="B51" s="17" t="s">
        <v>5</v>
      </c>
      <c r="C51" s="18"/>
      <c r="D51" s="16" t="s">
        <v>6</v>
      </c>
      <c r="E51" s="17" t="s">
        <v>5</v>
      </c>
      <c r="F51" s="18"/>
      <c r="G51" s="16" t="s">
        <v>6</v>
      </c>
      <c r="H51" s="17" t="s">
        <v>5</v>
      </c>
      <c r="I51" s="18"/>
    </row>
    <row r="52" spans="1:9" x14ac:dyDescent="0.25">
      <c r="A52" s="8">
        <v>201</v>
      </c>
      <c r="B52" s="6">
        <v>0.2</v>
      </c>
      <c r="C52" s="9"/>
      <c r="D52" s="8">
        <v>177</v>
      </c>
      <c r="E52" s="6">
        <v>0.24</v>
      </c>
      <c r="F52" s="9"/>
      <c r="G52" s="8">
        <v>153</v>
      </c>
      <c r="H52" s="6">
        <v>0.47</v>
      </c>
      <c r="I52" s="9"/>
    </row>
    <row r="53" spans="1:9" x14ac:dyDescent="0.25">
      <c r="A53" s="10"/>
      <c r="B53" s="21" t="s">
        <v>31</v>
      </c>
      <c r="C53" s="22" t="s">
        <v>30</v>
      </c>
      <c r="D53" s="10"/>
      <c r="E53" s="21" t="s">
        <v>31</v>
      </c>
      <c r="F53" s="22" t="s">
        <v>30</v>
      </c>
      <c r="G53" s="10"/>
      <c r="H53" s="21" t="s">
        <v>31</v>
      </c>
      <c r="I53" s="22" t="s">
        <v>30</v>
      </c>
    </row>
    <row r="54" spans="1:9" x14ac:dyDescent="0.25">
      <c r="A54" s="11" t="s">
        <v>0</v>
      </c>
      <c r="B54" s="6">
        <v>2.82</v>
      </c>
      <c r="C54" s="12">
        <f>B54-(2*B52)</f>
        <v>2.42</v>
      </c>
      <c r="D54" s="11" t="s">
        <v>0</v>
      </c>
      <c r="E54" s="6">
        <v>3.16</v>
      </c>
      <c r="F54" s="12">
        <f>E54-(2*E52)</f>
        <v>2.68</v>
      </c>
      <c r="G54" s="11" t="s">
        <v>0</v>
      </c>
      <c r="H54" s="6">
        <v>3.41</v>
      </c>
      <c r="I54" s="12">
        <f>H54-(2*H52)</f>
        <v>2.4700000000000002</v>
      </c>
    </row>
    <row r="55" spans="1:9" x14ac:dyDescent="0.25">
      <c r="A55" s="11" t="s">
        <v>1</v>
      </c>
      <c r="B55" s="6">
        <v>3.55</v>
      </c>
      <c r="C55" s="12">
        <f>B55-(2*B52)</f>
        <v>3.15</v>
      </c>
      <c r="D55" s="11" t="s">
        <v>1</v>
      </c>
      <c r="E55" s="6">
        <v>3.37</v>
      </c>
      <c r="F55" s="12">
        <f>E55-(2*E52)</f>
        <v>2.89</v>
      </c>
      <c r="G55" s="11" t="s">
        <v>1</v>
      </c>
      <c r="H55" s="6">
        <v>3.76</v>
      </c>
      <c r="I55" s="12">
        <f>H55-(2*H52)</f>
        <v>2.82</v>
      </c>
    </row>
    <row r="56" spans="1:9" x14ac:dyDescent="0.25">
      <c r="A56" s="11" t="s">
        <v>2</v>
      </c>
      <c r="B56" s="6">
        <v>3.16</v>
      </c>
      <c r="C56" s="12">
        <f>B56-(2*B52)</f>
        <v>2.7600000000000002</v>
      </c>
      <c r="D56" s="11" t="s">
        <v>2</v>
      </c>
      <c r="E56" s="6">
        <v>3.43</v>
      </c>
      <c r="F56" s="12">
        <f>E56-(2*E52)</f>
        <v>2.95</v>
      </c>
      <c r="G56" s="11" t="s">
        <v>2</v>
      </c>
      <c r="H56" s="6">
        <v>3.16</v>
      </c>
      <c r="I56" s="12">
        <f>H56-(2*H52)</f>
        <v>2.2200000000000002</v>
      </c>
    </row>
    <row r="57" spans="1:9" x14ac:dyDescent="0.25">
      <c r="A57" s="11" t="s">
        <v>3</v>
      </c>
      <c r="B57" s="7">
        <f>AVERAGE(B54:B56)</f>
        <v>3.1766666666666663</v>
      </c>
      <c r="C57" s="13">
        <f>AVERAGE(C54:C56)</f>
        <v>2.7766666666666668</v>
      </c>
      <c r="D57" s="11" t="s">
        <v>3</v>
      </c>
      <c r="E57" s="7">
        <f>AVERAGE(E54:E56)</f>
        <v>3.3200000000000003</v>
      </c>
      <c r="F57" s="13">
        <f>AVERAGE(F54:F56)</f>
        <v>2.84</v>
      </c>
      <c r="G57" s="11" t="s">
        <v>3</v>
      </c>
      <c r="H57" s="7">
        <f>AVERAGE(H54:H56)</f>
        <v>3.4433333333333334</v>
      </c>
      <c r="I57" s="13">
        <f>AVERAGE(I54:I56)</f>
        <v>2.5033333333333334</v>
      </c>
    </row>
    <row r="58" spans="1:9" ht="18.75" x14ac:dyDescent="0.35">
      <c r="A58" s="14" t="s">
        <v>7</v>
      </c>
      <c r="B58" s="23">
        <f>(B57/2)^2*PI()</f>
        <v>7.9256186731225888</v>
      </c>
      <c r="C58" s="24">
        <f>(C57/2)^2*PI()</f>
        <v>6.0553238466854671</v>
      </c>
      <c r="D58" s="14" t="s">
        <v>7</v>
      </c>
      <c r="E58" s="23">
        <f>(E57/2)^2*PI()</f>
        <v>8.6569727162320351</v>
      </c>
      <c r="F58" s="24">
        <f>(F57/2)^2*PI()</f>
        <v>6.3347074266984587</v>
      </c>
      <c r="G58" s="14" t="s">
        <v>7</v>
      </c>
      <c r="H58" s="23">
        <f>(H57/2)^2*PI()</f>
        <v>9.3121082309068868</v>
      </c>
      <c r="I58" s="24">
        <f>(I57/2)^2*PI()</f>
        <v>4.9218372172702693</v>
      </c>
    </row>
    <row r="59" spans="1:9" ht="16.5" thickBot="1" x14ac:dyDescent="0.3">
      <c r="A59" s="15" t="s">
        <v>4</v>
      </c>
      <c r="B59" s="26">
        <f xml:space="preserve"> B58-C58</f>
        <v>1.8702948264371217</v>
      </c>
      <c r="C59" s="27"/>
      <c r="D59" s="15" t="s">
        <v>4</v>
      </c>
      <c r="E59" s="26">
        <f xml:space="preserve"> E58-F58</f>
        <v>2.3222652895335765</v>
      </c>
      <c r="F59" s="27"/>
      <c r="G59" s="15" t="s">
        <v>4</v>
      </c>
      <c r="H59" s="26">
        <f xml:space="preserve"> H58-I58</f>
        <v>4.3902710136366174</v>
      </c>
      <c r="I59" s="27"/>
    </row>
    <row r="60" spans="1:9" ht="21.75" thickBot="1" x14ac:dyDescent="0.4">
      <c r="A60" s="19"/>
      <c r="B60" s="19"/>
      <c r="C60" s="19"/>
      <c r="D60" s="19"/>
      <c r="E60" s="19"/>
      <c r="F60" s="19"/>
      <c r="G60" s="19"/>
      <c r="H60" s="19"/>
      <c r="I60" s="19"/>
    </row>
    <row r="61" spans="1:9" ht="21.75" thickBot="1" x14ac:dyDescent="0.4">
      <c r="A61" s="29" t="s">
        <v>27</v>
      </c>
      <c r="B61" s="30"/>
      <c r="C61" s="31"/>
      <c r="D61" s="29" t="s">
        <v>28</v>
      </c>
      <c r="E61" s="30"/>
      <c r="F61" s="31"/>
      <c r="G61" s="29" t="s">
        <v>29</v>
      </c>
      <c r="H61" s="30"/>
      <c r="I61" s="31"/>
    </row>
    <row r="62" spans="1:9" x14ac:dyDescent="0.25">
      <c r="A62" s="16" t="s">
        <v>6</v>
      </c>
      <c r="B62" s="17" t="s">
        <v>5</v>
      </c>
      <c r="C62" s="18"/>
      <c r="D62" s="16" t="s">
        <v>6</v>
      </c>
      <c r="E62" s="17" t="s">
        <v>5</v>
      </c>
      <c r="F62" s="18"/>
      <c r="G62" s="16" t="s">
        <v>6</v>
      </c>
      <c r="H62" s="17" t="s">
        <v>5</v>
      </c>
      <c r="I62" s="18"/>
    </row>
    <row r="63" spans="1:9" x14ac:dyDescent="0.25">
      <c r="A63" s="8">
        <v>204</v>
      </c>
      <c r="B63" s="6">
        <v>0.18</v>
      </c>
      <c r="C63" s="9"/>
      <c r="D63" s="8">
        <v>214</v>
      </c>
      <c r="E63" s="6">
        <v>0.23</v>
      </c>
      <c r="F63" s="9"/>
      <c r="G63" s="8">
        <v>163</v>
      </c>
      <c r="H63" s="6">
        <v>0.33</v>
      </c>
      <c r="I63" s="9"/>
    </row>
    <row r="64" spans="1:9" x14ac:dyDescent="0.25">
      <c r="A64" s="10"/>
      <c r="B64" s="21" t="s">
        <v>31</v>
      </c>
      <c r="C64" s="22" t="s">
        <v>30</v>
      </c>
      <c r="D64" s="10"/>
      <c r="E64" s="21" t="s">
        <v>31</v>
      </c>
      <c r="F64" s="22" t="s">
        <v>30</v>
      </c>
      <c r="G64" s="10"/>
      <c r="H64" s="21" t="s">
        <v>31</v>
      </c>
      <c r="I64" s="22" t="s">
        <v>30</v>
      </c>
    </row>
    <row r="65" spans="1:9" x14ac:dyDescent="0.25">
      <c r="A65" s="11" t="s">
        <v>0</v>
      </c>
      <c r="B65" s="6">
        <v>2.99</v>
      </c>
      <c r="C65" s="12">
        <f>B65-(2*B63)</f>
        <v>2.6300000000000003</v>
      </c>
      <c r="D65" s="11" t="s">
        <v>0</v>
      </c>
      <c r="E65" s="6">
        <v>2.81</v>
      </c>
      <c r="F65" s="12">
        <f>E65-(2*E63)</f>
        <v>2.35</v>
      </c>
      <c r="G65" s="11" t="s">
        <v>0</v>
      </c>
      <c r="H65" s="6">
        <v>2.9</v>
      </c>
      <c r="I65" s="12">
        <f>H65-(2*H63)</f>
        <v>2.2399999999999998</v>
      </c>
    </row>
    <row r="66" spans="1:9" x14ac:dyDescent="0.25">
      <c r="A66" s="11" t="s">
        <v>1</v>
      </c>
      <c r="B66" s="6">
        <v>3.31</v>
      </c>
      <c r="C66" s="12">
        <f>B66-(2*B63)</f>
        <v>2.95</v>
      </c>
      <c r="D66" s="11" t="s">
        <v>1</v>
      </c>
      <c r="E66" s="6">
        <v>3.12</v>
      </c>
      <c r="F66" s="12">
        <f>E66-(2*E63)</f>
        <v>2.66</v>
      </c>
      <c r="G66" s="11" t="s">
        <v>1</v>
      </c>
      <c r="H66" s="6">
        <v>3.1</v>
      </c>
      <c r="I66" s="12">
        <f>H66-(2*H63)</f>
        <v>2.44</v>
      </c>
    </row>
    <row r="67" spans="1:9" x14ac:dyDescent="0.25">
      <c r="A67" s="11" t="s">
        <v>2</v>
      </c>
      <c r="B67" s="6">
        <v>3.09</v>
      </c>
      <c r="C67" s="12">
        <f>B67-(2*B63)</f>
        <v>2.73</v>
      </c>
      <c r="D67" s="11" t="s">
        <v>2</v>
      </c>
      <c r="E67" s="6">
        <v>2.61</v>
      </c>
      <c r="F67" s="12">
        <f>E67-(2*E63)</f>
        <v>2.15</v>
      </c>
      <c r="G67" s="11" t="s">
        <v>2</v>
      </c>
      <c r="H67" s="6">
        <v>3.29</v>
      </c>
      <c r="I67" s="12">
        <f>H67-(2*H63)</f>
        <v>2.63</v>
      </c>
    </row>
    <row r="68" spans="1:9" x14ac:dyDescent="0.25">
      <c r="A68" s="11" t="s">
        <v>3</v>
      </c>
      <c r="B68" s="7">
        <f>AVERAGE(B65:B67)</f>
        <v>3.1300000000000003</v>
      </c>
      <c r="C68" s="13">
        <f>AVERAGE(C65:C67)</f>
        <v>2.77</v>
      </c>
      <c r="D68" s="11" t="s">
        <v>3</v>
      </c>
      <c r="E68" s="7">
        <f>AVERAGE(E65:E67)</f>
        <v>2.8466666666666662</v>
      </c>
      <c r="F68" s="13">
        <f>AVERAGE(F65:F67)</f>
        <v>2.3866666666666667</v>
      </c>
      <c r="G68" s="11" t="s">
        <v>3</v>
      </c>
      <c r="H68" s="7">
        <f>AVERAGE(H65:H67)</f>
        <v>3.0966666666666662</v>
      </c>
      <c r="I68" s="13">
        <f>AVERAGE(I65:I67)</f>
        <v>2.4366666666666665</v>
      </c>
    </row>
    <row r="69" spans="1:9" ht="18.75" x14ac:dyDescent="0.35">
      <c r="A69" s="14" t="s">
        <v>7</v>
      </c>
      <c r="B69" s="23">
        <f>(B68/2)^2*PI()</f>
        <v>7.6944672669884628</v>
      </c>
      <c r="C69" s="24">
        <f>(C68/2)^2*PI()</f>
        <v>6.0262815679322808</v>
      </c>
      <c r="D69" s="14" t="s">
        <v>7</v>
      </c>
      <c r="E69" s="23">
        <f>(E68/2)^2*PI()</f>
        <v>6.3644827437374802</v>
      </c>
      <c r="F69" s="24">
        <f>(F68/2)^2*PI()</f>
        <v>4.4737675650520252</v>
      </c>
      <c r="G69" s="14" t="s">
        <v>7</v>
      </c>
      <c r="H69" s="23">
        <f>(H68/2)^2*PI()</f>
        <v>7.5314535148521875</v>
      </c>
      <c r="I69" s="24">
        <f>(I68/2)^2*PI()</f>
        <v>4.6631794221247089</v>
      </c>
    </row>
    <row r="70" spans="1:9" ht="16.5" thickBot="1" x14ac:dyDescent="0.3">
      <c r="A70" s="15" t="s">
        <v>4</v>
      </c>
      <c r="B70" s="26">
        <f xml:space="preserve"> B69-C69</f>
        <v>1.6681856990561821</v>
      </c>
      <c r="C70" s="27"/>
      <c r="D70" s="15" t="s">
        <v>4</v>
      </c>
      <c r="E70" s="26">
        <f xml:space="preserve"> E69-F69</f>
        <v>1.890715178685455</v>
      </c>
      <c r="F70" s="27"/>
      <c r="G70" s="15" t="s">
        <v>4</v>
      </c>
      <c r="H70" s="26">
        <f xml:space="preserve"> H69-I69</f>
        <v>2.8682740927274786</v>
      </c>
      <c r="I70" s="27"/>
    </row>
    <row r="71" spans="1:9" ht="15.75" thickBot="1" x14ac:dyDescent="0.3"/>
    <row r="72" spans="1:9" ht="21.75" thickBot="1" x14ac:dyDescent="0.4">
      <c r="A72" s="29" t="s">
        <v>102</v>
      </c>
      <c r="B72" s="30"/>
      <c r="C72" s="31"/>
      <c r="D72" s="29" t="s">
        <v>103</v>
      </c>
      <c r="E72" s="30"/>
      <c r="F72" s="31"/>
      <c r="G72" s="29" t="s">
        <v>104</v>
      </c>
      <c r="H72" s="30"/>
      <c r="I72" s="31"/>
    </row>
    <row r="73" spans="1:9" x14ac:dyDescent="0.25">
      <c r="A73" s="16" t="s">
        <v>6</v>
      </c>
      <c r="B73" s="17" t="s">
        <v>5</v>
      </c>
      <c r="C73" s="18"/>
      <c r="D73" s="16" t="s">
        <v>6</v>
      </c>
      <c r="E73" s="17" t="s">
        <v>5</v>
      </c>
      <c r="F73" s="18"/>
      <c r="G73" s="16" t="s">
        <v>6</v>
      </c>
      <c r="H73" s="17" t="s">
        <v>5</v>
      </c>
      <c r="I73" s="18"/>
    </row>
    <row r="74" spans="1:9" x14ac:dyDescent="0.25">
      <c r="A74" s="8">
        <v>156</v>
      </c>
      <c r="B74" s="6">
        <v>0.2</v>
      </c>
      <c r="C74" s="9"/>
      <c r="D74" s="8">
        <v>143</v>
      </c>
      <c r="E74" s="6">
        <v>0.41</v>
      </c>
      <c r="F74" s="9"/>
      <c r="G74" s="8">
        <v>159</v>
      </c>
      <c r="H74" s="6">
        <v>0.21</v>
      </c>
      <c r="I74" s="9"/>
    </row>
    <row r="75" spans="1:9" x14ac:dyDescent="0.25">
      <c r="A75" s="10"/>
      <c r="B75" s="21" t="s">
        <v>31</v>
      </c>
      <c r="C75" s="22" t="s">
        <v>30</v>
      </c>
      <c r="D75" s="10"/>
      <c r="E75" s="21" t="s">
        <v>31</v>
      </c>
      <c r="F75" s="22" t="s">
        <v>30</v>
      </c>
      <c r="G75" s="10"/>
      <c r="H75" s="21" t="s">
        <v>31</v>
      </c>
      <c r="I75" s="22" t="s">
        <v>30</v>
      </c>
    </row>
    <row r="76" spans="1:9" x14ac:dyDescent="0.25">
      <c r="A76" s="11" t="s">
        <v>0</v>
      </c>
      <c r="B76" s="6">
        <v>3.08</v>
      </c>
      <c r="C76" s="12">
        <f>B76-(2*B74)</f>
        <v>2.68</v>
      </c>
      <c r="D76" s="11" t="s">
        <v>0</v>
      </c>
      <c r="E76" s="6">
        <v>3.41</v>
      </c>
      <c r="F76" s="12">
        <f>E76-(2*E74)</f>
        <v>2.5900000000000003</v>
      </c>
      <c r="G76" s="11" t="s">
        <v>0</v>
      </c>
      <c r="H76" s="6">
        <v>3.11</v>
      </c>
      <c r="I76" s="12">
        <f>H76-(2*H74)</f>
        <v>2.69</v>
      </c>
    </row>
    <row r="77" spans="1:9" x14ac:dyDescent="0.25">
      <c r="A77" s="11" t="s">
        <v>1</v>
      </c>
      <c r="B77" s="6">
        <v>3.56</v>
      </c>
      <c r="C77" s="12">
        <f>B77-(2*B74)</f>
        <v>3.16</v>
      </c>
      <c r="D77" s="11" t="s">
        <v>1</v>
      </c>
      <c r="E77" s="6">
        <v>3.74</v>
      </c>
      <c r="F77" s="12">
        <f>E77-(2*E74)</f>
        <v>2.9200000000000004</v>
      </c>
      <c r="G77" s="11" t="s">
        <v>1</v>
      </c>
      <c r="H77" s="6">
        <v>3.05</v>
      </c>
      <c r="I77" s="12">
        <f>H77-(2*H74)</f>
        <v>2.63</v>
      </c>
    </row>
    <row r="78" spans="1:9" x14ac:dyDescent="0.25">
      <c r="A78" s="11" t="s">
        <v>2</v>
      </c>
      <c r="B78" s="6">
        <v>3.62</v>
      </c>
      <c r="C78" s="12">
        <f>B78-(2*B74)</f>
        <v>3.22</v>
      </c>
      <c r="D78" s="11" t="s">
        <v>2</v>
      </c>
      <c r="E78" s="6">
        <v>3.21</v>
      </c>
      <c r="F78" s="12">
        <f>E78-(2*E74)</f>
        <v>2.39</v>
      </c>
      <c r="G78" s="11" t="s">
        <v>2</v>
      </c>
      <c r="H78" s="6">
        <v>3.04</v>
      </c>
      <c r="I78" s="12">
        <f>H78-(2*H74)</f>
        <v>2.62</v>
      </c>
    </row>
    <row r="79" spans="1:9" x14ac:dyDescent="0.25">
      <c r="A79" s="11" t="s">
        <v>3</v>
      </c>
      <c r="B79" s="7">
        <f>AVERAGE(B76:B78)</f>
        <v>3.4200000000000004</v>
      </c>
      <c r="C79" s="13">
        <f>AVERAGE(C76:C78)</f>
        <v>3.02</v>
      </c>
      <c r="D79" s="11" t="s">
        <v>3</v>
      </c>
      <c r="E79" s="7">
        <f>AVERAGE(E76:E78)</f>
        <v>3.4533333333333331</v>
      </c>
      <c r="F79" s="13">
        <f>AVERAGE(F76:F78)</f>
        <v>2.6333333333333333</v>
      </c>
      <c r="G79" s="11" t="s">
        <v>3</v>
      </c>
      <c r="H79" s="7">
        <f>AVERAGE(H76:H78)</f>
        <v>3.0666666666666664</v>
      </c>
      <c r="I79" s="13">
        <f>AVERAGE(I76:I78)</f>
        <v>2.6466666666666669</v>
      </c>
    </row>
    <row r="80" spans="1:9" ht="18.75" x14ac:dyDescent="0.35">
      <c r="A80" s="14" t="s">
        <v>7</v>
      </c>
      <c r="B80" s="23">
        <f>(B79/2)^2*PI()</f>
        <v>9.1863310783619152</v>
      </c>
      <c r="C80" s="24">
        <f>(C79/2)^2*PI()</f>
        <v>7.1631454094500873</v>
      </c>
      <c r="D80" s="14" t="s">
        <v>7</v>
      </c>
      <c r="E80" s="23">
        <f>(E79/2)^2*PI()</f>
        <v>9.3662745242425292</v>
      </c>
      <c r="F80" s="24">
        <f>(F79/2)^2*PI()</f>
        <v>5.4462999308483049</v>
      </c>
      <c r="G80" s="14" t="s">
        <v>7</v>
      </c>
      <c r="H80" s="23">
        <f>(H79/2)^2*PI()</f>
        <v>7.3862333944400023</v>
      </c>
      <c r="I80" s="24">
        <f>(I79/2)^2*PI()</f>
        <v>5.5015919615514868</v>
      </c>
    </row>
    <row r="81" spans="1:9" ht="16.5" thickBot="1" x14ac:dyDescent="0.3">
      <c r="A81" s="15" t="s">
        <v>4</v>
      </c>
      <c r="B81" s="26">
        <f xml:space="preserve"> B80-C80</f>
        <v>2.0231856689118279</v>
      </c>
      <c r="C81" s="27"/>
      <c r="D81" s="15" t="s">
        <v>4</v>
      </c>
      <c r="E81" s="26">
        <f xml:space="preserve"> E80-F80</f>
        <v>3.9199745933942243</v>
      </c>
      <c r="F81" s="27"/>
      <c r="G81" s="15" t="s">
        <v>4</v>
      </c>
      <c r="H81" s="26">
        <f xml:space="preserve"> H80-I80</f>
        <v>1.8846414328885155</v>
      </c>
      <c r="I81" s="27"/>
    </row>
  </sheetData>
  <mergeCells count="57">
    <mergeCell ref="A72:C72"/>
    <mergeCell ref="D72:F72"/>
    <mergeCell ref="G72:I72"/>
    <mergeCell ref="B81:C81"/>
    <mergeCell ref="E81:F81"/>
    <mergeCell ref="H81:I81"/>
    <mergeCell ref="J25:L25"/>
    <mergeCell ref="M25:O25"/>
    <mergeCell ref="P25:R25"/>
    <mergeCell ref="K34:L34"/>
    <mergeCell ref="N34:O34"/>
    <mergeCell ref="Q34:R34"/>
    <mergeCell ref="A25:C25"/>
    <mergeCell ref="D25:F25"/>
    <mergeCell ref="G25:I25"/>
    <mergeCell ref="B34:C34"/>
    <mergeCell ref="E34:F34"/>
    <mergeCell ref="H34:I34"/>
    <mergeCell ref="B12:C12"/>
    <mergeCell ref="E12:F12"/>
    <mergeCell ref="H12:I12"/>
    <mergeCell ref="A1:I1"/>
    <mergeCell ref="A3:C3"/>
    <mergeCell ref="D3:F3"/>
    <mergeCell ref="G3:I3"/>
    <mergeCell ref="A14:C14"/>
    <mergeCell ref="D14:F14"/>
    <mergeCell ref="G14:I14"/>
    <mergeCell ref="B23:C23"/>
    <mergeCell ref="E23:F23"/>
    <mergeCell ref="H23:I23"/>
    <mergeCell ref="A61:C61"/>
    <mergeCell ref="D61:F61"/>
    <mergeCell ref="G61:I61"/>
    <mergeCell ref="J1:R1"/>
    <mergeCell ref="K23:L23"/>
    <mergeCell ref="N23:O23"/>
    <mergeCell ref="Q23:R23"/>
    <mergeCell ref="K12:L12"/>
    <mergeCell ref="N12:O12"/>
    <mergeCell ref="Q12:R12"/>
    <mergeCell ref="J14:L14"/>
    <mergeCell ref="M14:O14"/>
    <mergeCell ref="P14:R14"/>
    <mergeCell ref="J3:L3"/>
    <mergeCell ref="M3:O3"/>
    <mergeCell ref="P3:R3"/>
    <mergeCell ref="A48:I48"/>
    <mergeCell ref="A50:C50"/>
    <mergeCell ref="D50:F50"/>
    <mergeCell ref="G50:I50"/>
    <mergeCell ref="B59:C59"/>
    <mergeCell ref="E59:F59"/>
    <mergeCell ref="H59:I59"/>
    <mergeCell ref="B70:C70"/>
    <mergeCell ref="E70:F70"/>
    <mergeCell ref="H70:I70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view="pageLayout" topLeftCell="A106" zoomScale="85" zoomScaleNormal="100" zoomScalePageLayoutView="85" workbookViewId="0">
      <selection activeCell="B115" sqref="B115"/>
    </sheetView>
  </sheetViews>
  <sheetFormatPr defaultRowHeight="15" x14ac:dyDescent="0.25"/>
  <cols>
    <col min="3" max="3" width="10.28515625" customWidth="1"/>
  </cols>
  <sheetData>
    <row r="1" spans="1:9" ht="23.25" x14ac:dyDescent="0.35">
      <c r="A1" s="28" t="s">
        <v>11</v>
      </c>
      <c r="B1" s="28"/>
      <c r="C1" s="28"/>
      <c r="D1" s="28"/>
      <c r="E1" s="28"/>
      <c r="F1" s="28"/>
      <c r="G1" s="28"/>
      <c r="H1" s="28"/>
      <c r="I1" s="28"/>
    </row>
    <row r="2" spans="1:9" ht="15.75" thickBot="1" x14ac:dyDescent="0.3"/>
    <row r="3" spans="1:9" ht="21.75" thickBot="1" x14ac:dyDescent="0.4">
      <c r="A3" s="29" t="s">
        <v>140</v>
      </c>
      <c r="B3" s="30"/>
      <c r="C3" s="31"/>
      <c r="D3" s="29" t="s">
        <v>141</v>
      </c>
      <c r="E3" s="30"/>
      <c r="F3" s="31"/>
      <c r="G3" s="29" t="s">
        <v>142</v>
      </c>
      <c r="H3" s="30"/>
      <c r="I3" s="31"/>
    </row>
    <row r="4" spans="1:9" x14ac:dyDescent="0.25">
      <c r="A4" s="16" t="s">
        <v>6</v>
      </c>
      <c r="B4" s="17" t="s">
        <v>5</v>
      </c>
      <c r="C4" s="18"/>
      <c r="D4" s="16" t="s">
        <v>6</v>
      </c>
      <c r="E4" s="17" t="s">
        <v>5</v>
      </c>
      <c r="F4" s="18"/>
      <c r="G4" s="16" t="s">
        <v>6</v>
      </c>
      <c r="H4" s="17" t="s">
        <v>5</v>
      </c>
      <c r="I4" s="18"/>
    </row>
    <row r="5" spans="1:9" x14ac:dyDescent="0.25">
      <c r="A5" s="8">
        <v>225</v>
      </c>
      <c r="B5" s="6">
        <v>2.46</v>
      </c>
      <c r="C5" s="9"/>
      <c r="D5" s="8">
        <v>231</v>
      </c>
      <c r="E5" s="6">
        <v>0.47</v>
      </c>
      <c r="F5" s="9"/>
      <c r="G5" s="8">
        <v>260</v>
      </c>
      <c r="H5" s="6">
        <v>0.73</v>
      </c>
      <c r="I5" s="9"/>
    </row>
    <row r="6" spans="1:9" x14ac:dyDescent="0.25">
      <c r="A6" s="10"/>
      <c r="B6" s="21" t="s">
        <v>31</v>
      </c>
      <c r="C6" s="22" t="s">
        <v>30</v>
      </c>
      <c r="D6" s="10"/>
      <c r="E6" s="21" t="s">
        <v>31</v>
      </c>
      <c r="F6" s="22" t="s">
        <v>30</v>
      </c>
      <c r="G6" s="10"/>
      <c r="H6" s="21" t="s">
        <v>31</v>
      </c>
      <c r="I6" s="22" t="s">
        <v>30</v>
      </c>
    </row>
    <row r="7" spans="1:9" x14ac:dyDescent="0.25">
      <c r="A7" s="11" t="s">
        <v>0</v>
      </c>
      <c r="B7" s="6">
        <v>5.27</v>
      </c>
      <c r="C7" s="12">
        <f>B7-(2*B5)</f>
        <v>0.34999999999999964</v>
      </c>
      <c r="D7" s="11" t="s">
        <v>0</v>
      </c>
      <c r="E7" s="6">
        <v>3.99</v>
      </c>
      <c r="F7" s="12">
        <f>E7-(2*E5)</f>
        <v>3.0500000000000003</v>
      </c>
      <c r="G7" s="11" t="s">
        <v>0</v>
      </c>
      <c r="H7" s="6">
        <v>4.42</v>
      </c>
      <c r="I7" s="12">
        <f>H7-(2*H5)</f>
        <v>2.96</v>
      </c>
    </row>
    <row r="8" spans="1:9" x14ac:dyDescent="0.25">
      <c r="A8" s="11" t="s">
        <v>1</v>
      </c>
      <c r="B8" s="6">
        <v>5.57</v>
      </c>
      <c r="C8" s="12">
        <f>B8-(2*B5)</f>
        <v>0.65000000000000036</v>
      </c>
      <c r="D8" s="11" t="s">
        <v>1</v>
      </c>
      <c r="E8" s="6">
        <v>3.51</v>
      </c>
      <c r="F8" s="12">
        <f>E8-(2*E5)</f>
        <v>2.57</v>
      </c>
      <c r="G8" s="11" t="s">
        <v>1</v>
      </c>
      <c r="H8" s="6">
        <v>4.2699999999999996</v>
      </c>
      <c r="I8" s="12">
        <f>H8-(2*H5)</f>
        <v>2.8099999999999996</v>
      </c>
    </row>
    <row r="9" spans="1:9" x14ac:dyDescent="0.25">
      <c r="A9" s="11" t="s">
        <v>2</v>
      </c>
      <c r="B9" s="6">
        <v>6.36</v>
      </c>
      <c r="C9" s="12">
        <f>B9-(2*B5)</f>
        <v>1.4400000000000004</v>
      </c>
      <c r="D9" s="11" t="s">
        <v>2</v>
      </c>
      <c r="E9" s="6">
        <v>4.1500000000000004</v>
      </c>
      <c r="F9" s="12">
        <f>E9-(2*E5)</f>
        <v>3.2100000000000004</v>
      </c>
      <c r="G9" s="11" t="s">
        <v>2</v>
      </c>
      <c r="H9" s="6">
        <v>4.4800000000000004</v>
      </c>
      <c r="I9" s="12">
        <f>H9-(2*H5)</f>
        <v>3.0200000000000005</v>
      </c>
    </row>
    <row r="10" spans="1:9" x14ac:dyDescent="0.25">
      <c r="A10" s="11" t="s">
        <v>3</v>
      </c>
      <c r="B10" s="7">
        <f>AVERAGE(B7:B9)</f>
        <v>5.7333333333333334</v>
      </c>
      <c r="C10" s="13">
        <f>AVERAGE(C7:C9)</f>
        <v>0.81333333333333346</v>
      </c>
      <c r="D10" s="11" t="s">
        <v>3</v>
      </c>
      <c r="E10" s="7">
        <f>AVERAGE(E7:E9)</f>
        <v>3.8833333333333333</v>
      </c>
      <c r="F10" s="13">
        <f>AVERAGE(F7:F9)</f>
        <v>2.9433333333333334</v>
      </c>
      <c r="G10" s="11" t="s">
        <v>3</v>
      </c>
      <c r="H10" s="7">
        <f>AVERAGE(H7:H9)</f>
        <v>4.3899999999999997</v>
      </c>
      <c r="I10" s="13">
        <f>AVERAGE(I7:I9)</f>
        <v>2.9299999999999997</v>
      </c>
    </row>
    <row r="11" spans="1:9" ht="18.75" x14ac:dyDescent="0.35">
      <c r="A11" s="14" t="s">
        <v>7</v>
      </c>
      <c r="B11" s="23">
        <f>(B10/2)^2*PI()</f>
        <v>25.816910295500122</v>
      </c>
      <c r="C11" s="24">
        <f>(C10/2)^2*PI()</f>
        <v>0.51954961173367209</v>
      </c>
      <c r="D11" s="14" t="s">
        <v>7</v>
      </c>
      <c r="E11" s="23">
        <f>(E10/2)^2*PI()</f>
        <v>11.844022470190019</v>
      </c>
      <c r="F11" s="24">
        <f>(F10/2)^2*PI()</f>
        <v>6.8040700957910341</v>
      </c>
      <c r="G11" s="14" t="s">
        <v>7</v>
      </c>
      <c r="H11" s="23">
        <f>(H10/2)^2*PI()</f>
        <v>15.136271944811961</v>
      </c>
      <c r="I11" s="24">
        <f>(I10/2)^2*PI()</f>
        <v>6.7425646929507517</v>
      </c>
    </row>
    <row r="12" spans="1:9" ht="16.5" thickBot="1" x14ac:dyDescent="0.3">
      <c r="A12" s="15" t="s">
        <v>4</v>
      </c>
      <c r="B12" s="26">
        <f xml:space="preserve"> B11-C11</f>
        <v>25.297360683766449</v>
      </c>
      <c r="C12" s="27"/>
      <c r="D12" s="15" t="s">
        <v>4</v>
      </c>
      <c r="E12" s="26">
        <f xml:space="preserve"> E11-F11</f>
        <v>5.0399523743989851</v>
      </c>
      <c r="F12" s="27"/>
      <c r="G12" s="15" t="s">
        <v>4</v>
      </c>
      <c r="H12" s="26">
        <f xml:space="preserve"> H11-I11</f>
        <v>8.3937072518612084</v>
      </c>
      <c r="I12" s="27"/>
    </row>
    <row r="13" spans="1:9" ht="21.75" thickBot="1" x14ac:dyDescent="0.4">
      <c r="A13" s="19"/>
      <c r="B13" s="19"/>
      <c r="C13" s="19"/>
      <c r="D13" s="19"/>
      <c r="E13" s="19"/>
      <c r="F13" s="19"/>
      <c r="G13" s="19"/>
      <c r="H13" s="19"/>
      <c r="I13" s="19"/>
    </row>
    <row r="14" spans="1:9" ht="21.75" thickBot="1" x14ac:dyDescent="0.4">
      <c r="A14" s="29" t="s">
        <v>143</v>
      </c>
      <c r="B14" s="30"/>
      <c r="C14" s="31"/>
    </row>
    <row r="15" spans="1:9" x14ac:dyDescent="0.25">
      <c r="A15" s="16" t="s">
        <v>6</v>
      </c>
      <c r="B15" s="17" t="s">
        <v>5</v>
      </c>
      <c r="C15" s="18"/>
    </row>
    <row r="16" spans="1:9" x14ac:dyDescent="0.25">
      <c r="A16" s="8">
        <v>205</v>
      </c>
      <c r="B16" s="6">
        <v>0.96</v>
      </c>
      <c r="C16" s="9"/>
    </row>
    <row r="17" spans="1:3" x14ac:dyDescent="0.25">
      <c r="A17" s="10"/>
      <c r="B17" s="21" t="s">
        <v>31</v>
      </c>
      <c r="C17" s="22" t="s">
        <v>30</v>
      </c>
    </row>
    <row r="18" spans="1:3" x14ac:dyDescent="0.25">
      <c r="A18" s="11" t="s">
        <v>0</v>
      </c>
      <c r="B18" s="6">
        <v>5.29</v>
      </c>
      <c r="C18" s="12">
        <f>B18-(2*B16)</f>
        <v>3.37</v>
      </c>
    </row>
    <row r="19" spans="1:3" x14ac:dyDescent="0.25">
      <c r="A19" s="11" t="s">
        <v>1</v>
      </c>
      <c r="B19" s="6">
        <v>5.08</v>
      </c>
      <c r="C19" s="12">
        <f>B19-(2*B16)</f>
        <v>3.16</v>
      </c>
    </row>
    <row r="20" spans="1:3" x14ac:dyDescent="0.25">
      <c r="A20" s="11" t="s">
        <v>2</v>
      </c>
      <c r="B20" s="6">
        <v>4.97</v>
      </c>
      <c r="C20" s="12">
        <f>B20-(2*B16)</f>
        <v>3.05</v>
      </c>
    </row>
    <row r="21" spans="1:3" x14ac:dyDescent="0.25">
      <c r="A21" s="11" t="s">
        <v>3</v>
      </c>
      <c r="B21" s="7">
        <f>AVERAGE(B18:B20)</f>
        <v>5.1133333333333333</v>
      </c>
      <c r="C21" s="13">
        <f>AVERAGE(C18:C20)</f>
        <v>3.1933333333333334</v>
      </c>
    </row>
    <row r="22" spans="1:3" ht="18.75" x14ac:dyDescent="0.35">
      <c r="A22" s="14" t="s">
        <v>7</v>
      </c>
      <c r="B22" s="23">
        <f>(B21/2)^2*PI()</f>
        <v>20.535160006529843</v>
      </c>
      <c r="C22" s="24">
        <f>(C21/2)^2*PI()</f>
        <v>8.0090017781366196</v>
      </c>
    </row>
    <row r="23" spans="1:3" ht="16.5" thickBot="1" x14ac:dyDescent="0.3">
      <c r="A23" s="15" t="s">
        <v>4</v>
      </c>
      <c r="B23" s="26">
        <f xml:space="preserve"> B22-C22</f>
        <v>12.526158228393223</v>
      </c>
      <c r="C23" s="27"/>
    </row>
    <row r="24" spans="1:3" ht="21.75" customHeight="1" x14ac:dyDescent="0.25"/>
    <row r="48" spans="1:9" ht="23.25" x14ac:dyDescent="0.35">
      <c r="A48" s="28" t="s">
        <v>11</v>
      </c>
      <c r="B48" s="28"/>
      <c r="C48" s="28"/>
      <c r="D48" s="28"/>
      <c r="E48" s="28"/>
      <c r="F48" s="28"/>
      <c r="G48" s="28"/>
      <c r="H48" s="28"/>
      <c r="I48" s="28"/>
    </row>
    <row r="49" spans="1:9" ht="15.75" thickBot="1" x14ac:dyDescent="0.3"/>
    <row r="50" spans="1:9" ht="21.75" thickBot="1" x14ac:dyDescent="0.4">
      <c r="A50" s="29" t="s">
        <v>136</v>
      </c>
      <c r="B50" s="30"/>
      <c r="C50" s="31"/>
      <c r="D50" s="29" t="s">
        <v>137</v>
      </c>
      <c r="E50" s="30"/>
      <c r="F50" s="31"/>
      <c r="G50" s="29" t="s">
        <v>138</v>
      </c>
      <c r="H50" s="30"/>
      <c r="I50" s="31"/>
    </row>
    <row r="51" spans="1:9" x14ac:dyDescent="0.25">
      <c r="A51" s="16" t="s">
        <v>6</v>
      </c>
      <c r="B51" s="17" t="s">
        <v>5</v>
      </c>
      <c r="C51" s="18"/>
      <c r="D51" s="16" t="s">
        <v>6</v>
      </c>
      <c r="E51" s="17" t="s">
        <v>5</v>
      </c>
      <c r="F51" s="18"/>
      <c r="G51" s="16" t="s">
        <v>6</v>
      </c>
      <c r="H51" s="17" t="s">
        <v>5</v>
      </c>
      <c r="I51" s="18"/>
    </row>
    <row r="52" spans="1:9" x14ac:dyDescent="0.25">
      <c r="A52" s="8">
        <v>183</v>
      </c>
      <c r="B52" s="6">
        <v>1.27</v>
      </c>
      <c r="C52" s="9"/>
      <c r="D52" s="8">
        <v>230</v>
      </c>
      <c r="E52" s="6">
        <v>0.51</v>
      </c>
      <c r="F52" s="9"/>
      <c r="G52" s="8">
        <v>207</v>
      </c>
      <c r="H52" s="6">
        <v>1.39</v>
      </c>
      <c r="I52" s="9"/>
    </row>
    <row r="53" spans="1:9" x14ac:dyDescent="0.25">
      <c r="A53" s="10"/>
      <c r="B53" s="21" t="s">
        <v>31</v>
      </c>
      <c r="C53" s="22" t="s">
        <v>30</v>
      </c>
      <c r="D53" s="10"/>
      <c r="E53" s="21" t="s">
        <v>31</v>
      </c>
      <c r="F53" s="22" t="s">
        <v>30</v>
      </c>
      <c r="G53" s="10"/>
      <c r="H53" s="21" t="s">
        <v>31</v>
      </c>
      <c r="I53" s="22" t="s">
        <v>30</v>
      </c>
    </row>
    <row r="54" spans="1:9" x14ac:dyDescent="0.25">
      <c r="A54" s="11" t="s">
        <v>0</v>
      </c>
      <c r="B54" s="6">
        <v>4.62</v>
      </c>
      <c r="C54" s="12">
        <f>B54-(2*B52)</f>
        <v>2.08</v>
      </c>
      <c r="D54" s="11" t="s">
        <v>0</v>
      </c>
      <c r="E54" s="6">
        <v>5.27</v>
      </c>
      <c r="F54" s="12">
        <f>E54-(2*E52)</f>
        <v>4.25</v>
      </c>
      <c r="G54" s="11" t="s">
        <v>0</v>
      </c>
      <c r="H54" s="6">
        <v>5.09</v>
      </c>
      <c r="I54" s="12">
        <f>H54-(2*H52)</f>
        <v>2.31</v>
      </c>
    </row>
    <row r="55" spans="1:9" x14ac:dyDescent="0.25">
      <c r="A55" s="11" t="s">
        <v>1</v>
      </c>
      <c r="B55" s="6">
        <v>4.75</v>
      </c>
      <c r="C55" s="12">
        <f>B55-(2*B52)</f>
        <v>2.21</v>
      </c>
      <c r="D55" s="11" t="s">
        <v>1</v>
      </c>
      <c r="E55" s="6">
        <v>4.8899999999999997</v>
      </c>
      <c r="F55" s="12">
        <f>E55-(2*E52)</f>
        <v>3.8699999999999997</v>
      </c>
      <c r="G55" s="11" t="s">
        <v>1</v>
      </c>
      <c r="H55" s="6">
        <v>4.92</v>
      </c>
      <c r="I55" s="12">
        <f>H55-(2*H52)</f>
        <v>2.14</v>
      </c>
    </row>
    <row r="56" spans="1:9" x14ac:dyDescent="0.25">
      <c r="A56" s="11" t="s">
        <v>2</v>
      </c>
      <c r="B56" s="6">
        <v>4.95</v>
      </c>
      <c r="C56" s="12">
        <f>B56-(2*B52)</f>
        <v>2.41</v>
      </c>
      <c r="D56" s="11" t="s">
        <v>2</v>
      </c>
      <c r="E56" s="6">
        <v>5.05</v>
      </c>
      <c r="F56" s="12">
        <f>E56-(2*E52)</f>
        <v>4.0299999999999994</v>
      </c>
      <c r="G56" s="11" t="s">
        <v>2</v>
      </c>
      <c r="H56" s="6">
        <v>5.39</v>
      </c>
      <c r="I56" s="12">
        <f>H56-(2*H52)</f>
        <v>2.61</v>
      </c>
    </row>
    <row r="57" spans="1:9" x14ac:dyDescent="0.25">
      <c r="A57" s="11" t="s">
        <v>3</v>
      </c>
      <c r="B57" s="7">
        <f>AVERAGE(B54:B56)</f>
        <v>4.7733333333333334</v>
      </c>
      <c r="C57" s="13">
        <f>AVERAGE(C54:C56)</f>
        <v>2.2333333333333334</v>
      </c>
      <c r="D57" s="11" t="s">
        <v>3</v>
      </c>
      <c r="E57" s="7">
        <f>AVERAGE(E54:E56)</f>
        <v>5.07</v>
      </c>
      <c r="F57" s="13">
        <f>AVERAGE(F54:F56)</f>
        <v>4.05</v>
      </c>
      <c r="G57" s="11" t="s">
        <v>3</v>
      </c>
      <c r="H57" s="7">
        <f>AVERAGE(H54:H56)</f>
        <v>5.1333333333333329</v>
      </c>
      <c r="I57" s="13">
        <f>AVERAGE(I54:I56)</f>
        <v>2.3533333333333335</v>
      </c>
    </row>
    <row r="58" spans="1:9" ht="18.75" x14ac:dyDescent="0.35">
      <c r="A58" s="14" t="s">
        <v>7</v>
      </c>
      <c r="B58" s="23">
        <f>(B57/2)^2*PI()</f>
        <v>17.895070260208101</v>
      </c>
      <c r="C58" s="24">
        <f>(C57/2)^2*PI()</f>
        <v>3.9173915061012723</v>
      </c>
      <c r="D58" s="14" t="s">
        <v>7</v>
      </c>
      <c r="E58" s="23">
        <f>(E57/2)^2*PI()</f>
        <v>20.188581250315071</v>
      </c>
      <c r="F58" s="24">
        <f>(F57/2)^2*PI()</f>
        <v>12.882493375126645</v>
      </c>
      <c r="G58" s="14" t="s">
        <v>7</v>
      </c>
      <c r="H58" s="23">
        <f>(H57/2)^2*PI()</f>
        <v>20.696114270148755</v>
      </c>
      <c r="I58" s="24">
        <f>(I57/2)^2*PI()</f>
        <v>4.3496746552352281</v>
      </c>
    </row>
    <row r="59" spans="1:9" ht="16.5" thickBot="1" x14ac:dyDescent="0.3">
      <c r="A59" s="15" t="s">
        <v>4</v>
      </c>
      <c r="B59" s="26">
        <f xml:space="preserve"> B58-C58</f>
        <v>13.977678754106829</v>
      </c>
      <c r="C59" s="27"/>
      <c r="D59" s="15" t="s">
        <v>4</v>
      </c>
      <c r="E59" s="26">
        <f xml:space="preserve"> E58-F58</f>
        <v>7.3060878751884264</v>
      </c>
      <c r="F59" s="27"/>
      <c r="G59" s="15" t="s">
        <v>4</v>
      </c>
      <c r="H59" s="26">
        <f xml:space="preserve"> H58-I58</f>
        <v>16.346439614913528</v>
      </c>
      <c r="I59" s="27"/>
    </row>
    <row r="60" spans="1:9" ht="21.75" thickBot="1" x14ac:dyDescent="0.4">
      <c r="A60" s="19"/>
      <c r="B60" s="19"/>
      <c r="C60" s="19"/>
      <c r="D60" s="19"/>
      <c r="E60" s="19"/>
      <c r="F60" s="19"/>
      <c r="G60" s="19"/>
      <c r="H60" s="19"/>
      <c r="I60" s="19"/>
    </row>
    <row r="61" spans="1:9" ht="21.75" thickBot="1" x14ac:dyDescent="0.4">
      <c r="A61" s="29" t="s">
        <v>139</v>
      </c>
      <c r="B61" s="30"/>
      <c r="C61" s="31"/>
    </row>
    <row r="62" spans="1:9" x14ac:dyDescent="0.25">
      <c r="A62" s="16" t="s">
        <v>6</v>
      </c>
      <c r="B62" s="17" t="s">
        <v>5</v>
      </c>
      <c r="C62" s="18"/>
    </row>
    <row r="63" spans="1:9" x14ac:dyDescent="0.25">
      <c r="A63" s="8">
        <v>251</v>
      </c>
      <c r="B63" s="6">
        <v>0.84</v>
      </c>
      <c r="C63" s="9"/>
    </row>
    <row r="64" spans="1:9" x14ac:dyDescent="0.25">
      <c r="A64" s="10"/>
      <c r="B64" s="21" t="s">
        <v>31</v>
      </c>
      <c r="C64" s="22" t="s">
        <v>30</v>
      </c>
    </row>
    <row r="65" spans="1:3" x14ac:dyDescent="0.25">
      <c r="A65" s="11" t="s">
        <v>0</v>
      </c>
      <c r="B65" s="6">
        <v>4.96</v>
      </c>
      <c r="C65" s="12">
        <f>B65-(2*B63)</f>
        <v>3.2800000000000002</v>
      </c>
    </row>
    <row r="66" spans="1:3" x14ac:dyDescent="0.25">
      <c r="A66" s="11" t="s">
        <v>1</v>
      </c>
      <c r="B66" s="6">
        <v>5.58</v>
      </c>
      <c r="C66" s="12">
        <f>B66-(2*B63)</f>
        <v>3.9000000000000004</v>
      </c>
    </row>
    <row r="67" spans="1:3" x14ac:dyDescent="0.25">
      <c r="A67" s="11" t="s">
        <v>2</v>
      </c>
      <c r="B67" s="6">
        <v>6.09</v>
      </c>
      <c r="C67" s="12">
        <f>B67-(2*B63)</f>
        <v>4.41</v>
      </c>
    </row>
    <row r="68" spans="1:3" x14ac:dyDescent="0.25">
      <c r="A68" s="11" t="s">
        <v>3</v>
      </c>
      <c r="B68" s="7">
        <f>AVERAGE(B65:B67)</f>
        <v>5.543333333333333</v>
      </c>
      <c r="C68" s="13">
        <f>AVERAGE(C65:C67)</f>
        <v>3.8633333333333333</v>
      </c>
    </row>
    <row r="69" spans="1:3" ht="18.75" x14ac:dyDescent="0.35">
      <c r="A69" s="14" t="s">
        <v>7</v>
      </c>
      <c r="B69" s="23">
        <f>(B68/2)^2*PI()</f>
        <v>24.134142370543525</v>
      </c>
      <c r="C69" s="24">
        <f>(C68/2)^2*PI()</f>
        <v>11.722338114740975</v>
      </c>
    </row>
    <row r="70" spans="1:3" ht="16.5" thickBot="1" x14ac:dyDescent="0.3">
      <c r="A70" s="15" t="s">
        <v>4</v>
      </c>
      <c r="B70" s="26">
        <f xml:space="preserve"> B69-C69</f>
        <v>12.411804255802551</v>
      </c>
      <c r="C70" s="27"/>
    </row>
    <row r="85" spans="1:9" ht="23.25" x14ac:dyDescent="0.35">
      <c r="D85" s="25"/>
      <c r="E85" s="25"/>
      <c r="F85" s="25"/>
    </row>
    <row r="95" spans="1:9" ht="23.25" x14ac:dyDescent="0.35">
      <c r="A95" s="28" t="s">
        <v>11</v>
      </c>
      <c r="B95" s="28"/>
      <c r="C95" s="28"/>
      <c r="D95" s="28"/>
      <c r="E95" s="28"/>
      <c r="F95" s="28"/>
      <c r="G95" s="28"/>
      <c r="H95" s="28"/>
      <c r="I95" s="28"/>
    </row>
    <row r="96" spans="1:9" ht="15.75" thickBot="1" x14ac:dyDescent="0.3"/>
    <row r="97" spans="1:9" ht="21.75" thickBot="1" x14ac:dyDescent="0.4">
      <c r="A97" s="29" t="s">
        <v>144</v>
      </c>
      <c r="B97" s="30"/>
      <c r="C97" s="31"/>
      <c r="D97" s="29" t="s">
        <v>145</v>
      </c>
      <c r="E97" s="30"/>
      <c r="F97" s="31"/>
      <c r="G97" s="29" t="s">
        <v>146</v>
      </c>
      <c r="H97" s="30"/>
      <c r="I97" s="31"/>
    </row>
    <row r="98" spans="1:9" x14ac:dyDescent="0.25">
      <c r="A98" s="16" t="s">
        <v>6</v>
      </c>
      <c r="B98" s="17" t="s">
        <v>5</v>
      </c>
      <c r="C98" s="18"/>
      <c r="D98" s="16" t="s">
        <v>6</v>
      </c>
      <c r="E98" s="17" t="s">
        <v>5</v>
      </c>
      <c r="F98" s="18"/>
      <c r="G98" s="16" t="s">
        <v>6</v>
      </c>
      <c r="H98" s="17" t="s">
        <v>5</v>
      </c>
      <c r="I98" s="18"/>
    </row>
    <row r="99" spans="1:9" x14ac:dyDescent="0.25">
      <c r="A99" s="8">
        <v>154</v>
      </c>
      <c r="B99" s="6">
        <v>0.83</v>
      </c>
      <c r="C99" s="9"/>
      <c r="D99" s="8">
        <v>190</v>
      </c>
      <c r="E99" s="6">
        <v>0.79</v>
      </c>
      <c r="F99" s="9"/>
      <c r="G99" s="8">
        <v>194</v>
      </c>
      <c r="H99" s="6">
        <v>0.9</v>
      </c>
      <c r="I99" s="9"/>
    </row>
    <row r="100" spans="1:9" x14ac:dyDescent="0.25">
      <c r="A100" s="10"/>
      <c r="B100" s="21" t="s">
        <v>31</v>
      </c>
      <c r="C100" s="22" t="s">
        <v>30</v>
      </c>
      <c r="D100" s="10"/>
      <c r="E100" s="21" t="s">
        <v>31</v>
      </c>
      <c r="F100" s="22" t="s">
        <v>30</v>
      </c>
      <c r="G100" s="10"/>
      <c r="H100" s="21" t="s">
        <v>31</v>
      </c>
      <c r="I100" s="22" t="s">
        <v>30</v>
      </c>
    </row>
    <row r="101" spans="1:9" x14ac:dyDescent="0.25">
      <c r="A101" s="11" t="s">
        <v>0</v>
      </c>
      <c r="B101" s="6">
        <v>3.81</v>
      </c>
      <c r="C101" s="12">
        <f>B101-(2*B99)</f>
        <v>2.1500000000000004</v>
      </c>
      <c r="D101" s="11" t="s">
        <v>0</v>
      </c>
      <c r="E101" s="6">
        <v>4.6900000000000004</v>
      </c>
      <c r="F101" s="12">
        <f>E101-(2*E99)</f>
        <v>3.1100000000000003</v>
      </c>
      <c r="G101" s="11" t="s">
        <v>0</v>
      </c>
      <c r="H101" s="6">
        <v>4.43</v>
      </c>
      <c r="I101" s="12">
        <f>H101-(2*H99)</f>
        <v>2.63</v>
      </c>
    </row>
    <row r="102" spans="1:9" x14ac:dyDescent="0.25">
      <c r="A102" s="11" t="s">
        <v>1</v>
      </c>
      <c r="B102" s="6">
        <v>3.44</v>
      </c>
      <c r="C102" s="12">
        <f>B102-(2*B99)</f>
        <v>1.78</v>
      </c>
      <c r="D102" s="11" t="s">
        <v>1</v>
      </c>
      <c r="E102" s="6">
        <v>4.5</v>
      </c>
      <c r="F102" s="12">
        <f>E102-(2*E99)</f>
        <v>2.92</v>
      </c>
      <c r="G102" s="11" t="s">
        <v>1</v>
      </c>
      <c r="H102" s="6">
        <v>4.1900000000000004</v>
      </c>
      <c r="I102" s="12">
        <f>H102-(2*H99)</f>
        <v>2.3900000000000006</v>
      </c>
    </row>
    <row r="103" spans="1:9" x14ac:dyDescent="0.25">
      <c r="A103" s="11" t="s">
        <v>2</v>
      </c>
      <c r="B103" s="6">
        <v>3.36</v>
      </c>
      <c r="C103" s="12">
        <f>B103-(2*B99)</f>
        <v>1.7</v>
      </c>
      <c r="D103" s="11" t="s">
        <v>2</v>
      </c>
      <c r="E103" s="6">
        <v>3.89</v>
      </c>
      <c r="F103" s="12">
        <f>E103-(2*E99)</f>
        <v>2.31</v>
      </c>
      <c r="G103" s="11" t="s">
        <v>2</v>
      </c>
      <c r="H103" s="6">
        <v>3.91</v>
      </c>
      <c r="I103" s="12">
        <f>H103-(2*H99)</f>
        <v>2.1100000000000003</v>
      </c>
    </row>
    <row r="104" spans="1:9" x14ac:dyDescent="0.25">
      <c r="A104" s="11" t="s">
        <v>3</v>
      </c>
      <c r="B104" s="7">
        <f>AVERAGE(B101:B103)</f>
        <v>3.5366666666666666</v>
      </c>
      <c r="C104" s="13">
        <f>AVERAGE(C101:C103)</f>
        <v>1.8766666666666669</v>
      </c>
      <c r="D104" s="11" t="s">
        <v>3</v>
      </c>
      <c r="E104" s="7">
        <f>AVERAGE(E101:E103)</f>
        <v>4.3600000000000003</v>
      </c>
      <c r="F104" s="13">
        <f>AVERAGE(F101:F103)</f>
        <v>2.78</v>
      </c>
      <c r="G104" s="11" t="s">
        <v>3</v>
      </c>
      <c r="H104" s="7">
        <f>AVERAGE(H101:H103)</f>
        <v>4.1766666666666667</v>
      </c>
      <c r="I104" s="13">
        <f>AVERAGE(I101:I103)</f>
        <v>2.3766666666666669</v>
      </c>
    </row>
    <row r="105" spans="1:9" ht="18.75" x14ac:dyDescent="0.35">
      <c r="A105" s="14" t="s">
        <v>7</v>
      </c>
      <c r="B105" s="23">
        <f>(B104/2)^2*PI()</f>
        <v>9.8237689544215439</v>
      </c>
      <c r="C105" s="24">
        <f>(C104/2)^2*PI()</f>
        <v>2.7660763383769535</v>
      </c>
      <c r="D105" s="14" t="s">
        <v>7</v>
      </c>
      <c r="E105" s="23">
        <f>(E104/2)^2*PI()</f>
        <v>14.930104926920135</v>
      </c>
      <c r="F105" s="24">
        <f>(F104/2)^2*PI()</f>
        <v>6.069871166000838</v>
      </c>
      <c r="G105" s="14" t="s">
        <v>7</v>
      </c>
      <c r="H105" s="23">
        <f>(H104/2)^2*PI()</f>
        <v>13.700913167971828</v>
      </c>
      <c r="I105" s="24">
        <f>(I104/2)^2*PI()</f>
        <v>4.4363564325355274</v>
      </c>
    </row>
    <row r="106" spans="1:9" ht="16.5" thickBot="1" x14ac:dyDescent="0.3">
      <c r="A106" s="15" t="s">
        <v>4</v>
      </c>
      <c r="B106" s="26">
        <f xml:space="preserve"> B105-C105</f>
        <v>7.0576926160445907</v>
      </c>
      <c r="C106" s="27"/>
      <c r="D106" s="15" t="s">
        <v>4</v>
      </c>
      <c r="E106" s="26">
        <f xml:space="preserve"> E105-F105</f>
        <v>8.8602337609192965</v>
      </c>
      <c r="F106" s="27"/>
      <c r="G106" s="15" t="s">
        <v>4</v>
      </c>
      <c r="H106" s="26">
        <f xml:space="preserve"> H105-I105</f>
        <v>9.264556735436301</v>
      </c>
      <c r="I106" s="27"/>
    </row>
    <row r="107" spans="1:9" ht="21.75" thickBot="1" x14ac:dyDescent="0.4">
      <c r="A107" s="19"/>
      <c r="B107" s="19"/>
      <c r="C107" s="19"/>
      <c r="G107" s="19"/>
      <c r="H107" s="19"/>
      <c r="I107" s="19"/>
    </row>
    <row r="108" spans="1:9" ht="21.75" thickBot="1" x14ac:dyDescent="0.4">
      <c r="A108" s="29" t="s">
        <v>147</v>
      </c>
      <c r="B108" s="30"/>
      <c r="C108" s="31"/>
    </row>
    <row r="109" spans="1:9" x14ac:dyDescent="0.25">
      <c r="A109" s="16" t="s">
        <v>6</v>
      </c>
      <c r="B109" s="17" t="s">
        <v>5</v>
      </c>
      <c r="C109" s="18"/>
    </row>
    <row r="110" spans="1:9" x14ac:dyDescent="0.25">
      <c r="A110" s="8">
        <v>231</v>
      </c>
      <c r="B110" s="6">
        <v>0.5</v>
      </c>
      <c r="C110" s="9"/>
    </row>
    <row r="111" spans="1:9" x14ac:dyDescent="0.25">
      <c r="A111" s="10"/>
      <c r="B111" s="21" t="s">
        <v>31</v>
      </c>
      <c r="C111" s="22" t="s">
        <v>30</v>
      </c>
    </row>
    <row r="112" spans="1:9" x14ac:dyDescent="0.25">
      <c r="A112" s="11" t="s">
        <v>0</v>
      </c>
      <c r="B112" s="6">
        <v>3.96</v>
      </c>
      <c r="C112" s="12">
        <f>B112-(2*B110)</f>
        <v>2.96</v>
      </c>
    </row>
    <row r="113" spans="1:3" x14ac:dyDescent="0.25">
      <c r="A113" s="11" t="s">
        <v>1</v>
      </c>
      <c r="B113" s="6">
        <v>3.56</v>
      </c>
      <c r="C113" s="12">
        <f>B113-(2*B110)</f>
        <v>2.56</v>
      </c>
    </row>
    <row r="114" spans="1:3" x14ac:dyDescent="0.25">
      <c r="A114" s="11" t="s">
        <v>2</v>
      </c>
      <c r="B114" s="6">
        <v>3.12</v>
      </c>
      <c r="C114" s="12">
        <f>B114-(2*B110)</f>
        <v>2.12</v>
      </c>
    </row>
    <row r="115" spans="1:3" x14ac:dyDescent="0.25">
      <c r="A115" s="11" t="s">
        <v>3</v>
      </c>
      <c r="B115" s="7">
        <f>AVERAGE(B112:B114)</f>
        <v>3.5466666666666669</v>
      </c>
      <c r="C115" s="13">
        <f>AVERAGE(C112:C114)</f>
        <v>2.5466666666666664</v>
      </c>
    </row>
    <row r="116" spans="1:3" ht="18.75" x14ac:dyDescent="0.35">
      <c r="A116" s="14" t="s">
        <v>7</v>
      </c>
      <c r="B116" s="23">
        <f>(B115/2)^2*PI()</f>
        <v>9.8794013243288639</v>
      </c>
      <c r="C116" s="24">
        <f>(C115/2)^2*PI()</f>
        <v>5.0937085153604098</v>
      </c>
    </row>
    <row r="117" spans="1:3" ht="16.5" thickBot="1" x14ac:dyDescent="0.3">
      <c r="A117" s="15" t="s">
        <v>4</v>
      </c>
      <c r="B117" s="26">
        <f xml:space="preserve"> B116-C116</f>
        <v>4.7856928089684541</v>
      </c>
      <c r="C117" s="27"/>
    </row>
  </sheetData>
  <mergeCells count="27">
    <mergeCell ref="A108:C108"/>
    <mergeCell ref="B117:C117"/>
    <mergeCell ref="A95:I95"/>
    <mergeCell ref="A97:C97"/>
    <mergeCell ref="D97:F97"/>
    <mergeCell ref="G97:I97"/>
    <mergeCell ref="B106:C106"/>
    <mergeCell ref="E106:F106"/>
    <mergeCell ref="H106:I106"/>
    <mergeCell ref="B59:C59"/>
    <mergeCell ref="E59:F59"/>
    <mergeCell ref="H59:I59"/>
    <mergeCell ref="A61:C61"/>
    <mergeCell ref="B70:C70"/>
    <mergeCell ref="A14:C14"/>
    <mergeCell ref="B23:C23"/>
    <mergeCell ref="A48:I48"/>
    <mergeCell ref="A50:C50"/>
    <mergeCell ref="D50:F50"/>
    <mergeCell ref="G50:I50"/>
    <mergeCell ref="A1:I1"/>
    <mergeCell ref="A3:C3"/>
    <mergeCell ref="D3:F3"/>
    <mergeCell ref="G3:I3"/>
    <mergeCell ref="B12:C12"/>
    <mergeCell ref="E12:F12"/>
    <mergeCell ref="H12:I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view="pageLayout" zoomScale="85" zoomScaleNormal="100" zoomScalePageLayoutView="85" workbookViewId="0">
      <selection activeCell="H79" sqref="H79"/>
    </sheetView>
  </sheetViews>
  <sheetFormatPr defaultRowHeight="15" x14ac:dyDescent="0.25"/>
  <sheetData>
    <row r="1" spans="1:9" ht="23.25" x14ac:dyDescent="0.35">
      <c r="A1" s="28" t="s">
        <v>9</v>
      </c>
      <c r="B1" s="28"/>
      <c r="C1" s="28"/>
      <c r="D1" s="28"/>
      <c r="E1" s="28"/>
      <c r="F1" s="28"/>
      <c r="G1" s="28"/>
      <c r="H1" s="28"/>
      <c r="I1" s="28"/>
    </row>
    <row r="2" spans="1:9" ht="15.75" thickBot="1" x14ac:dyDescent="0.3"/>
    <row r="3" spans="1:9" ht="21.75" thickBot="1" x14ac:dyDescent="0.4">
      <c r="A3" s="29" t="s">
        <v>12</v>
      </c>
      <c r="B3" s="30"/>
      <c r="C3" s="31"/>
      <c r="D3" s="29" t="s">
        <v>13</v>
      </c>
      <c r="E3" s="30"/>
      <c r="F3" s="31"/>
      <c r="G3" s="29" t="s">
        <v>14</v>
      </c>
      <c r="H3" s="30"/>
      <c r="I3" s="31"/>
    </row>
    <row r="4" spans="1:9" x14ac:dyDescent="0.25">
      <c r="A4" s="16" t="s">
        <v>6</v>
      </c>
      <c r="B4" s="17" t="s">
        <v>5</v>
      </c>
      <c r="C4" s="18"/>
      <c r="D4" s="16" t="s">
        <v>6</v>
      </c>
      <c r="E4" s="17" t="s">
        <v>5</v>
      </c>
      <c r="F4" s="18"/>
      <c r="G4" s="16" t="s">
        <v>6</v>
      </c>
      <c r="H4" s="17" t="s">
        <v>5</v>
      </c>
      <c r="I4" s="18"/>
    </row>
    <row r="5" spans="1:9" x14ac:dyDescent="0.25">
      <c r="A5" s="8">
        <v>135</v>
      </c>
      <c r="B5" s="6">
        <v>0.14000000000000001</v>
      </c>
      <c r="C5" s="9"/>
      <c r="D5" s="8">
        <v>150</v>
      </c>
      <c r="E5" s="6">
        <v>0.14000000000000001</v>
      </c>
      <c r="F5" s="9"/>
      <c r="G5" s="8">
        <v>118</v>
      </c>
      <c r="H5" s="6">
        <v>0.24</v>
      </c>
      <c r="I5" s="9"/>
    </row>
    <row r="6" spans="1:9" x14ac:dyDescent="0.25">
      <c r="A6" s="10"/>
      <c r="B6" s="21" t="s">
        <v>31</v>
      </c>
      <c r="C6" s="22" t="s">
        <v>30</v>
      </c>
      <c r="D6" s="10"/>
      <c r="E6" s="21" t="s">
        <v>31</v>
      </c>
      <c r="F6" s="22" t="s">
        <v>30</v>
      </c>
      <c r="G6" s="10"/>
      <c r="H6" s="21" t="s">
        <v>31</v>
      </c>
      <c r="I6" s="22" t="s">
        <v>30</v>
      </c>
    </row>
    <row r="7" spans="1:9" x14ac:dyDescent="0.25">
      <c r="A7" s="11" t="s">
        <v>0</v>
      </c>
      <c r="B7" s="6">
        <v>2.64</v>
      </c>
      <c r="C7" s="12">
        <f>B7-(2*B5)</f>
        <v>2.3600000000000003</v>
      </c>
      <c r="D7" s="11" t="s">
        <v>0</v>
      </c>
      <c r="E7" s="6">
        <v>2.93</v>
      </c>
      <c r="F7" s="12">
        <f>E7-(2*E5)</f>
        <v>2.6500000000000004</v>
      </c>
      <c r="G7" s="11" t="s">
        <v>0</v>
      </c>
      <c r="H7" s="6">
        <v>2.93</v>
      </c>
      <c r="I7" s="12">
        <f>H7-(2*H5)</f>
        <v>2.4500000000000002</v>
      </c>
    </row>
    <row r="8" spans="1:9" x14ac:dyDescent="0.25">
      <c r="A8" s="11" t="s">
        <v>1</v>
      </c>
      <c r="B8" s="6">
        <v>2.86</v>
      </c>
      <c r="C8" s="12">
        <f>B8-(2*B5)</f>
        <v>2.58</v>
      </c>
      <c r="D8" s="11" t="s">
        <v>1</v>
      </c>
      <c r="E8" s="6">
        <v>2.83</v>
      </c>
      <c r="F8" s="12">
        <f>E8-(2*E5)</f>
        <v>2.5499999999999998</v>
      </c>
      <c r="G8" s="11" t="s">
        <v>1</v>
      </c>
      <c r="H8" s="6">
        <v>3.28</v>
      </c>
      <c r="I8" s="12">
        <f>H8-(2*H5)</f>
        <v>2.8</v>
      </c>
    </row>
    <row r="9" spans="1:9" x14ac:dyDescent="0.25">
      <c r="A9" s="11" t="s">
        <v>2</v>
      </c>
      <c r="B9" s="6">
        <v>2.83</v>
      </c>
      <c r="C9" s="12">
        <f>B9-(2*B5)</f>
        <v>2.5499999999999998</v>
      </c>
      <c r="D9" s="11" t="s">
        <v>2</v>
      </c>
      <c r="E9" s="6">
        <v>2.5</v>
      </c>
      <c r="F9" s="12">
        <f>E9-(2*E5)</f>
        <v>2.2199999999999998</v>
      </c>
      <c r="G9" s="11" t="s">
        <v>2</v>
      </c>
      <c r="H9" s="6">
        <v>3.28</v>
      </c>
      <c r="I9" s="12">
        <f>H9-(2*H5)</f>
        <v>2.8</v>
      </c>
    </row>
    <row r="10" spans="1:9" x14ac:dyDescent="0.25">
      <c r="A10" s="11" t="s">
        <v>3</v>
      </c>
      <c r="B10" s="7">
        <f>AVERAGE(B7:B9)</f>
        <v>2.7766666666666668</v>
      </c>
      <c r="C10" s="13">
        <f>AVERAGE(C7:C9)</f>
        <v>2.4966666666666666</v>
      </c>
      <c r="D10" s="11" t="s">
        <v>3</v>
      </c>
      <c r="E10" s="7">
        <f>AVERAGE(E7:E9)</f>
        <v>2.7533333333333334</v>
      </c>
      <c r="F10" s="13">
        <f>AVERAGE(F7:F9)</f>
        <v>2.4733333333333332</v>
      </c>
      <c r="G10" s="11" t="s">
        <v>3</v>
      </c>
      <c r="H10" s="7">
        <f>AVERAGE(H7:H9)</f>
        <v>3.1633333333333336</v>
      </c>
      <c r="I10" s="13">
        <f>AVERAGE(I7:I9)</f>
        <v>2.6833333333333336</v>
      </c>
    </row>
    <row r="11" spans="1:9" ht="18.75" x14ac:dyDescent="0.35">
      <c r="A11" s="14" t="s">
        <v>7</v>
      </c>
      <c r="B11" s="23">
        <f>(B10/2)^2*PI()</f>
        <v>6.0553238466854671</v>
      </c>
      <c r="C11" s="24">
        <f>(C10/2)^2*PI()</f>
        <v>4.8956572784903534</v>
      </c>
      <c r="D11" s="14" t="s">
        <v>7</v>
      </c>
      <c r="E11" s="23">
        <f>(E10/2)^2*PI()</f>
        <v>5.9539813036684164</v>
      </c>
      <c r="F11" s="24">
        <f>(F10/2)^2*PI()</f>
        <v>4.8045772714750292</v>
      </c>
      <c r="G11" s="14" t="s">
        <v>7</v>
      </c>
      <c r="H11" s="23">
        <f>(H10/2)^2*PI()</f>
        <v>7.8592263483767271</v>
      </c>
      <c r="I11" s="24">
        <f>(I10/2)^2*PI()</f>
        <v>5.655084942618128</v>
      </c>
    </row>
    <row r="12" spans="1:9" ht="16.5" thickBot="1" x14ac:dyDescent="0.3">
      <c r="A12" s="15" t="s">
        <v>4</v>
      </c>
      <c r="B12" s="26">
        <f xml:space="preserve"> B11-C11</f>
        <v>1.1596665681951137</v>
      </c>
      <c r="C12" s="27"/>
      <c r="D12" s="15" t="s">
        <v>4</v>
      </c>
      <c r="E12" s="26">
        <f xml:space="preserve"> E11-F11</f>
        <v>1.1494040321933872</v>
      </c>
      <c r="F12" s="27"/>
      <c r="G12" s="15" t="s">
        <v>4</v>
      </c>
      <c r="H12" s="26">
        <f xml:space="preserve"> H11-I11</f>
        <v>2.2041414057585991</v>
      </c>
      <c r="I12" s="27"/>
    </row>
    <row r="13" spans="1:9" ht="21.75" thickBot="1" x14ac:dyDescent="0.4">
      <c r="A13" s="19"/>
      <c r="B13" s="19"/>
      <c r="C13" s="19"/>
      <c r="D13" s="19"/>
      <c r="E13" s="19"/>
      <c r="F13" s="19"/>
      <c r="G13" s="19"/>
      <c r="H13" s="19"/>
      <c r="I13" s="19"/>
    </row>
    <row r="14" spans="1:9" ht="21.75" thickBot="1" x14ac:dyDescent="0.4">
      <c r="A14" s="29" t="s">
        <v>15</v>
      </c>
      <c r="B14" s="30"/>
      <c r="C14" s="31"/>
      <c r="D14" s="29" t="s">
        <v>22</v>
      </c>
      <c r="E14" s="30"/>
      <c r="F14" s="31"/>
      <c r="G14" s="29" t="s">
        <v>23</v>
      </c>
      <c r="H14" s="30"/>
      <c r="I14" s="31"/>
    </row>
    <row r="15" spans="1:9" x14ac:dyDescent="0.25">
      <c r="A15" s="16" t="s">
        <v>6</v>
      </c>
      <c r="B15" s="17" t="s">
        <v>5</v>
      </c>
      <c r="C15" s="18"/>
      <c r="D15" s="16" t="s">
        <v>6</v>
      </c>
      <c r="E15" s="17" t="s">
        <v>5</v>
      </c>
      <c r="F15" s="18"/>
      <c r="G15" s="16" t="s">
        <v>6</v>
      </c>
      <c r="H15" s="17" t="s">
        <v>5</v>
      </c>
      <c r="I15" s="18"/>
    </row>
    <row r="16" spans="1:9" x14ac:dyDescent="0.25">
      <c r="A16" s="8">
        <v>149</v>
      </c>
      <c r="B16" s="6">
        <v>0.18</v>
      </c>
      <c r="C16" s="9"/>
      <c r="D16" s="8">
        <v>142</v>
      </c>
      <c r="E16" s="6">
        <v>0.36</v>
      </c>
      <c r="F16" s="9"/>
      <c r="G16" s="8">
        <v>106</v>
      </c>
      <c r="H16" s="6">
        <v>0.27</v>
      </c>
      <c r="I16" s="9"/>
    </row>
    <row r="17" spans="1:9" x14ac:dyDescent="0.25">
      <c r="A17" s="10"/>
      <c r="B17" s="21" t="s">
        <v>31</v>
      </c>
      <c r="C17" s="22" t="s">
        <v>30</v>
      </c>
      <c r="D17" s="10"/>
      <c r="E17" s="21" t="s">
        <v>31</v>
      </c>
      <c r="F17" s="22" t="s">
        <v>30</v>
      </c>
      <c r="G17" s="10"/>
      <c r="H17" s="21" t="s">
        <v>31</v>
      </c>
      <c r="I17" s="22" t="s">
        <v>30</v>
      </c>
    </row>
    <row r="18" spans="1:9" x14ac:dyDescent="0.25">
      <c r="A18" s="11" t="s">
        <v>0</v>
      </c>
      <c r="B18" s="6">
        <v>2.84</v>
      </c>
      <c r="C18" s="12">
        <f>B18-(2*B16)</f>
        <v>2.48</v>
      </c>
      <c r="D18" s="11" t="s">
        <v>0</v>
      </c>
      <c r="E18" s="6">
        <v>2.58</v>
      </c>
      <c r="F18" s="12">
        <f>E18-(2*E16)</f>
        <v>1.86</v>
      </c>
      <c r="G18" s="11" t="s">
        <v>0</v>
      </c>
      <c r="H18" s="6">
        <v>2.87</v>
      </c>
      <c r="I18" s="12">
        <f>H18-(2*H16)</f>
        <v>2.33</v>
      </c>
    </row>
    <row r="19" spans="1:9" x14ac:dyDescent="0.25">
      <c r="A19" s="11" t="s">
        <v>1</v>
      </c>
      <c r="B19" s="6">
        <v>2.64</v>
      </c>
      <c r="C19" s="12">
        <f>B19-(2*B16)</f>
        <v>2.2800000000000002</v>
      </c>
      <c r="D19" s="11" t="s">
        <v>1</v>
      </c>
      <c r="E19" s="6">
        <v>2.61</v>
      </c>
      <c r="F19" s="12">
        <f>E19-(2*E16)</f>
        <v>1.89</v>
      </c>
      <c r="G19" s="11" t="s">
        <v>1</v>
      </c>
      <c r="H19" s="6">
        <v>3.37</v>
      </c>
      <c r="I19" s="12">
        <f>H19-(2*H16)</f>
        <v>2.83</v>
      </c>
    </row>
    <row r="20" spans="1:9" x14ac:dyDescent="0.25">
      <c r="A20" s="11" t="s">
        <v>2</v>
      </c>
      <c r="B20" s="6">
        <v>2.61</v>
      </c>
      <c r="C20" s="12">
        <f>B20-(2*B16)</f>
        <v>2.25</v>
      </c>
      <c r="D20" s="11" t="s">
        <v>2</v>
      </c>
      <c r="E20" s="6">
        <v>2.27</v>
      </c>
      <c r="F20" s="12">
        <f>E20-(2*E16)</f>
        <v>1.55</v>
      </c>
      <c r="G20" s="11" t="s">
        <v>2</v>
      </c>
      <c r="H20" s="6">
        <v>3.02</v>
      </c>
      <c r="I20" s="12">
        <f>H20-(2*H16)</f>
        <v>2.48</v>
      </c>
    </row>
    <row r="21" spans="1:9" x14ac:dyDescent="0.25">
      <c r="A21" s="11" t="s">
        <v>3</v>
      </c>
      <c r="B21" s="7">
        <f>AVERAGE(B18:B20)</f>
        <v>2.6966666666666668</v>
      </c>
      <c r="C21" s="13">
        <f>AVERAGE(C18:C20)</f>
        <v>2.3366666666666664</v>
      </c>
      <c r="D21" s="11" t="s">
        <v>3</v>
      </c>
      <c r="E21" s="7">
        <f>AVERAGE(E18:E20)</f>
        <v>2.4866666666666664</v>
      </c>
      <c r="F21" s="13">
        <f>AVERAGE(F18:F20)</f>
        <v>1.7666666666666666</v>
      </c>
      <c r="G21" s="11" t="s">
        <v>3</v>
      </c>
      <c r="H21" s="7">
        <f>AVERAGE(H18:H20)</f>
        <v>3.0866666666666664</v>
      </c>
      <c r="I21" s="13">
        <f>AVERAGE(I18:I20)</f>
        <v>2.5466666666666669</v>
      </c>
    </row>
    <row r="22" spans="1:9" ht="18.75" x14ac:dyDescent="0.35">
      <c r="A22" s="14" t="s">
        <v>7</v>
      </c>
      <c r="B22" s="23">
        <f>(B21/2)^2*PI()</f>
        <v>5.7114241708725038</v>
      </c>
      <c r="C22" s="24">
        <f>(C21/2)^2*PI()</f>
        <v>4.2882826987963272</v>
      </c>
      <c r="D22" s="14" t="s">
        <v>7</v>
      </c>
      <c r="E22" s="23">
        <f>(E21/2)^2*PI()</f>
        <v>4.8565182700143801</v>
      </c>
      <c r="F22" s="24">
        <f>(F21/2)^2*PI()</f>
        <v>2.4513149344260357</v>
      </c>
      <c r="G22" s="14" t="s">
        <v>7</v>
      </c>
      <c r="H22" s="23">
        <f>(H21/2)^2*PI()</f>
        <v>7.4828897284154481</v>
      </c>
      <c r="I22" s="24">
        <f>(I21/2)^2*PI()</f>
        <v>5.0937085153604116</v>
      </c>
    </row>
    <row r="23" spans="1:9" ht="16.5" thickBot="1" x14ac:dyDescent="0.3">
      <c r="A23" s="15" t="s">
        <v>4</v>
      </c>
      <c r="B23" s="26">
        <f xml:space="preserve"> B22-C22</f>
        <v>1.4231414720761766</v>
      </c>
      <c r="C23" s="27"/>
      <c r="D23" s="15" t="s">
        <v>4</v>
      </c>
      <c r="E23" s="26">
        <f xml:space="preserve"> E22-F22</f>
        <v>2.4052033355883444</v>
      </c>
      <c r="F23" s="27"/>
      <c r="G23" s="15" t="s">
        <v>4</v>
      </c>
      <c r="H23" s="26">
        <f xml:space="preserve"> H22-I22</f>
        <v>2.3891812130550365</v>
      </c>
      <c r="I23" s="27"/>
    </row>
    <row r="24" spans="1:9" ht="15.75" thickBot="1" x14ac:dyDescent="0.3"/>
    <row r="25" spans="1:9" ht="21.75" thickBot="1" x14ac:dyDescent="0.4">
      <c r="A25" s="29" t="s">
        <v>99</v>
      </c>
      <c r="B25" s="30"/>
      <c r="C25" s="31"/>
      <c r="D25" s="29" t="s">
        <v>100</v>
      </c>
      <c r="E25" s="30"/>
      <c r="F25" s="31"/>
      <c r="G25" s="29" t="s">
        <v>101</v>
      </c>
      <c r="H25" s="30"/>
      <c r="I25" s="31"/>
    </row>
    <row r="26" spans="1:9" x14ac:dyDescent="0.25">
      <c r="A26" s="16" t="s">
        <v>6</v>
      </c>
      <c r="B26" s="17" t="s">
        <v>5</v>
      </c>
      <c r="C26" s="18"/>
      <c r="D26" s="16" t="s">
        <v>6</v>
      </c>
      <c r="E26" s="17" t="s">
        <v>5</v>
      </c>
      <c r="F26" s="18"/>
      <c r="G26" s="16" t="s">
        <v>6</v>
      </c>
      <c r="H26" s="17" t="s">
        <v>5</v>
      </c>
      <c r="I26" s="18"/>
    </row>
    <row r="27" spans="1:9" x14ac:dyDescent="0.25">
      <c r="A27" s="8">
        <v>122</v>
      </c>
      <c r="B27" s="6">
        <v>0.26</v>
      </c>
      <c r="C27" s="9"/>
      <c r="D27" s="8">
        <v>107</v>
      </c>
      <c r="E27" s="6">
        <v>0.26</v>
      </c>
      <c r="F27" s="9"/>
      <c r="G27" s="8">
        <v>109</v>
      </c>
      <c r="H27" s="6">
        <v>0.3</v>
      </c>
      <c r="I27" s="9"/>
    </row>
    <row r="28" spans="1:9" x14ac:dyDescent="0.25">
      <c r="A28" s="10"/>
      <c r="B28" s="21" t="s">
        <v>31</v>
      </c>
      <c r="C28" s="22" t="s">
        <v>30</v>
      </c>
      <c r="D28" s="10"/>
      <c r="E28" s="21" t="s">
        <v>31</v>
      </c>
      <c r="F28" s="22" t="s">
        <v>30</v>
      </c>
      <c r="G28" s="10"/>
      <c r="H28" s="21" t="s">
        <v>31</v>
      </c>
      <c r="I28" s="22" t="s">
        <v>30</v>
      </c>
    </row>
    <row r="29" spans="1:9" x14ac:dyDescent="0.25">
      <c r="A29" s="11" t="s">
        <v>0</v>
      </c>
      <c r="B29" s="6">
        <v>3.01</v>
      </c>
      <c r="C29" s="12">
        <f>B29-(2*B27)</f>
        <v>2.4899999999999998</v>
      </c>
      <c r="D29" s="11" t="s">
        <v>0</v>
      </c>
      <c r="E29" s="6">
        <v>2.99</v>
      </c>
      <c r="F29" s="12">
        <f>E29-(2*E27)</f>
        <v>2.4700000000000002</v>
      </c>
      <c r="G29" s="11" t="s">
        <v>0</v>
      </c>
      <c r="H29" s="6">
        <v>3.09</v>
      </c>
      <c r="I29" s="12">
        <f>H29-(2*H27)</f>
        <v>2.4899999999999998</v>
      </c>
    </row>
    <row r="30" spans="1:9" x14ac:dyDescent="0.25">
      <c r="A30" s="11" t="s">
        <v>1</v>
      </c>
      <c r="B30" s="6">
        <v>3.42</v>
      </c>
      <c r="C30" s="12">
        <f>B30-(2*B27)</f>
        <v>2.9</v>
      </c>
      <c r="D30" s="11" t="s">
        <v>1</v>
      </c>
      <c r="E30" s="6">
        <v>3.07</v>
      </c>
      <c r="F30" s="12">
        <f>E30-(2*E27)</f>
        <v>2.5499999999999998</v>
      </c>
      <c r="G30" s="11" t="s">
        <v>1</v>
      </c>
      <c r="H30" s="6">
        <v>3.19</v>
      </c>
      <c r="I30" s="12">
        <f>H30-(2*H27)</f>
        <v>2.59</v>
      </c>
    </row>
    <row r="31" spans="1:9" x14ac:dyDescent="0.25">
      <c r="A31" s="11" t="s">
        <v>2</v>
      </c>
      <c r="B31" s="6">
        <v>3.16</v>
      </c>
      <c r="C31" s="12">
        <f>B31-(2*B27)</f>
        <v>2.64</v>
      </c>
      <c r="D31" s="11" t="s">
        <v>2</v>
      </c>
      <c r="E31" s="6">
        <v>3.27</v>
      </c>
      <c r="F31" s="12">
        <f>E31-(2*E27)</f>
        <v>2.75</v>
      </c>
      <c r="G31" s="11" t="s">
        <v>2</v>
      </c>
      <c r="H31" s="6">
        <v>3.05</v>
      </c>
      <c r="I31" s="12">
        <f>H31-(2*H27)</f>
        <v>2.4499999999999997</v>
      </c>
    </row>
    <row r="32" spans="1:9" x14ac:dyDescent="0.25">
      <c r="A32" s="11" t="s">
        <v>3</v>
      </c>
      <c r="B32" s="7">
        <f>AVERAGE(B29:B31)</f>
        <v>3.1966666666666668</v>
      </c>
      <c r="C32" s="13">
        <f>AVERAGE(C29:C31)</f>
        <v>2.6766666666666663</v>
      </c>
      <c r="D32" s="11" t="s">
        <v>3</v>
      </c>
      <c r="E32" s="7">
        <f>AVERAGE(E29:E31)</f>
        <v>3.11</v>
      </c>
      <c r="F32" s="13">
        <f>AVERAGE(F29:F31)</f>
        <v>2.59</v>
      </c>
      <c r="G32" s="11" t="s">
        <v>3</v>
      </c>
      <c r="H32" s="7">
        <f>AVERAGE(H29:H31)</f>
        <v>3.1099999999999994</v>
      </c>
      <c r="I32" s="13">
        <f>AVERAGE(I29:I31)</f>
        <v>2.5099999999999998</v>
      </c>
    </row>
    <row r="33" spans="1:9" ht="18.75" x14ac:dyDescent="0.35">
      <c r="A33" s="14" t="s">
        <v>7</v>
      </c>
      <c r="B33" s="23">
        <f>(B32/2)^2*PI()</f>
        <v>8.0257307590169855</v>
      </c>
      <c r="C33" s="24">
        <f>(C32/2)^2*PI()</f>
        <v>5.6270200482460568</v>
      </c>
      <c r="D33" s="14" t="s">
        <v>7</v>
      </c>
      <c r="E33" s="23">
        <f>(E32/2)^2*PI()</f>
        <v>7.5964495761964583</v>
      </c>
      <c r="F33" s="24">
        <f>(F32/2)^2*PI()</f>
        <v>5.2685294198864216</v>
      </c>
      <c r="G33" s="14" t="s">
        <v>7</v>
      </c>
      <c r="H33" s="23">
        <f>(H32/2)^2*PI()</f>
        <v>7.5964495761964566</v>
      </c>
      <c r="I33" s="24">
        <f>(I32/2)^2*PI()</f>
        <v>4.9480869692202631</v>
      </c>
    </row>
    <row r="34" spans="1:9" ht="16.5" thickBot="1" x14ac:dyDescent="0.3">
      <c r="A34" s="15" t="s">
        <v>4</v>
      </c>
      <c r="B34" s="26">
        <f xml:space="preserve"> B33-C33</f>
        <v>2.3987107107709287</v>
      </c>
      <c r="C34" s="27"/>
      <c r="D34" s="15" t="s">
        <v>4</v>
      </c>
      <c r="E34" s="26">
        <f xml:space="preserve"> E33-F33</f>
        <v>2.3279201563100367</v>
      </c>
      <c r="F34" s="27"/>
      <c r="G34" s="15" t="s">
        <v>4</v>
      </c>
      <c r="H34" s="26">
        <f xml:space="preserve"> H33-I33</f>
        <v>2.6483626069761934</v>
      </c>
      <c r="I34" s="27"/>
    </row>
    <row r="43" spans="1:9" ht="15.75" x14ac:dyDescent="0.25">
      <c r="A43" s="5"/>
      <c r="B43" s="20"/>
      <c r="C43" s="20"/>
      <c r="D43" s="5"/>
      <c r="E43" s="20"/>
      <c r="F43" s="20"/>
      <c r="G43" s="5"/>
      <c r="H43" s="20"/>
      <c r="I43" s="20"/>
    </row>
    <row r="48" spans="1:9" ht="23.25" x14ac:dyDescent="0.35">
      <c r="A48" s="28" t="s">
        <v>9</v>
      </c>
      <c r="B48" s="28"/>
      <c r="C48" s="28"/>
      <c r="D48" s="28"/>
      <c r="E48" s="28"/>
      <c r="F48" s="28"/>
      <c r="G48" s="28"/>
      <c r="H48" s="28"/>
      <c r="I48" s="28"/>
    </row>
    <row r="49" spans="1:9" ht="15.75" thickBot="1" x14ac:dyDescent="0.3"/>
    <row r="50" spans="1:9" ht="21.75" thickBot="1" x14ac:dyDescent="0.4">
      <c r="A50" s="29" t="s">
        <v>24</v>
      </c>
      <c r="B50" s="30"/>
      <c r="C50" s="31"/>
      <c r="D50" s="29" t="s">
        <v>25</v>
      </c>
      <c r="E50" s="30"/>
      <c r="F50" s="31"/>
      <c r="G50" s="29" t="s">
        <v>26</v>
      </c>
      <c r="H50" s="30"/>
      <c r="I50" s="31"/>
    </row>
    <row r="51" spans="1:9" x14ac:dyDescent="0.25">
      <c r="A51" s="16" t="s">
        <v>6</v>
      </c>
      <c r="B51" s="17" t="s">
        <v>5</v>
      </c>
      <c r="C51" s="18"/>
      <c r="D51" s="16" t="s">
        <v>6</v>
      </c>
      <c r="E51" s="17" t="s">
        <v>5</v>
      </c>
      <c r="F51" s="18"/>
      <c r="G51" s="16" t="s">
        <v>6</v>
      </c>
      <c r="H51" s="17" t="s">
        <v>5</v>
      </c>
      <c r="I51" s="18"/>
    </row>
    <row r="52" spans="1:9" x14ac:dyDescent="0.25">
      <c r="A52" s="8">
        <v>156</v>
      </c>
      <c r="B52" s="6">
        <v>0.17</v>
      </c>
      <c r="C52" s="9"/>
      <c r="D52" s="8">
        <v>145</v>
      </c>
      <c r="E52" s="6">
        <v>0.22</v>
      </c>
      <c r="F52" s="9"/>
      <c r="G52" s="8">
        <v>149</v>
      </c>
      <c r="H52" s="6">
        <v>0.12</v>
      </c>
      <c r="I52" s="9"/>
    </row>
    <row r="53" spans="1:9" x14ac:dyDescent="0.25">
      <c r="A53" s="10"/>
      <c r="B53" s="21" t="s">
        <v>31</v>
      </c>
      <c r="C53" s="22" t="s">
        <v>30</v>
      </c>
      <c r="D53" s="10"/>
      <c r="E53" s="21" t="s">
        <v>31</v>
      </c>
      <c r="F53" s="22" t="s">
        <v>30</v>
      </c>
      <c r="G53" s="10"/>
      <c r="H53" s="21" t="s">
        <v>31</v>
      </c>
      <c r="I53" s="22" t="s">
        <v>30</v>
      </c>
    </row>
    <row r="54" spans="1:9" x14ac:dyDescent="0.25">
      <c r="A54" s="11" t="s">
        <v>0</v>
      </c>
      <c r="B54" s="6">
        <v>2.7</v>
      </c>
      <c r="C54" s="12">
        <f>B54-(2*B52)</f>
        <v>2.3600000000000003</v>
      </c>
      <c r="D54" s="11" t="s">
        <v>0</v>
      </c>
      <c r="E54" s="6">
        <v>2.97</v>
      </c>
      <c r="F54" s="12">
        <f>E54-(2*E52)</f>
        <v>2.5300000000000002</v>
      </c>
      <c r="G54" s="11" t="s">
        <v>0</v>
      </c>
      <c r="H54" s="6">
        <v>2.48</v>
      </c>
      <c r="I54" s="12">
        <f>H54-(2*H52)</f>
        <v>2.2400000000000002</v>
      </c>
    </row>
    <row r="55" spans="1:9" x14ac:dyDescent="0.25">
      <c r="A55" s="11" t="s">
        <v>1</v>
      </c>
      <c r="B55" s="6">
        <v>2.84</v>
      </c>
      <c r="C55" s="12">
        <f>B55-(2*B52)</f>
        <v>2.5</v>
      </c>
      <c r="D55" s="11" t="s">
        <v>1</v>
      </c>
      <c r="E55" s="6">
        <v>3.05</v>
      </c>
      <c r="F55" s="12">
        <f>E55-(2*E52)</f>
        <v>2.61</v>
      </c>
      <c r="G55" s="11" t="s">
        <v>1</v>
      </c>
      <c r="H55" s="6">
        <v>2.41</v>
      </c>
      <c r="I55" s="12">
        <f>H55-(2*H52)</f>
        <v>2.17</v>
      </c>
    </row>
    <row r="56" spans="1:9" x14ac:dyDescent="0.25">
      <c r="A56" s="11" t="s">
        <v>2</v>
      </c>
      <c r="B56" s="6">
        <v>2.56</v>
      </c>
      <c r="C56" s="12">
        <f>B56-(2*B52)</f>
        <v>2.2200000000000002</v>
      </c>
      <c r="D56" s="11" t="s">
        <v>2</v>
      </c>
      <c r="E56" s="6">
        <v>3.05</v>
      </c>
      <c r="F56" s="12">
        <f>E56-(2*E52)</f>
        <v>2.61</v>
      </c>
      <c r="G56" s="11" t="s">
        <v>2</v>
      </c>
      <c r="H56" s="6">
        <v>2.31</v>
      </c>
      <c r="I56" s="12">
        <f>H56-(2*H52)</f>
        <v>2.0700000000000003</v>
      </c>
    </row>
    <row r="57" spans="1:9" x14ac:dyDescent="0.25">
      <c r="A57" s="11" t="s">
        <v>3</v>
      </c>
      <c r="B57" s="7">
        <f>AVERAGE(B54:B56)</f>
        <v>2.6999999999999997</v>
      </c>
      <c r="C57" s="13">
        <f>AVERAGE(C54:C56)</f>
        <v>2.36</v>
      </c>
      <c r="D57" s="11" t="s">
        <v>3</v>
      </c>
      <c r="E57" s="7">
        <f>AVERAGE(E54:E56)</f>
        <v>3.0233333333333334</v>
      </c>
      <c r="F57" s="13">
        <f>AVERAGE(F54:F56)</f>
        <v>2.5833333333333335</v>
      </c>
      <c r="G57" s="11" t="s">
        <v>3</v>
      </c>
      <c r="H57" s="7">
        <f>AVERAGE(H54:H56)</f>
        <v>2.4000000000000004</v>
      </c>
      <c r="I57" s="13">
        <f>AVERAGE(I54:I56)</f>
        <v>2.16</v>
      </c>
    </row>
    <row r="58" spans="1:9" ht="18.75" x14ac:dyDescent="0.35">
      <c r="A58" s="14" t="s">
        <v>7</v>
      </c>
      <c r="B58" s="23">
        <f>(B57/2)^2*PI()</f>
        <v>5.7255526111673962</v>
      </c>
      <c r="C58" s="24">
        <f>(C57/2)^2*PI()</f>
        <v>4.3743536108584271</v>
      </c>
      <c r="D58" s="14" t="s">
        <v>7</v>
      </c>
      <c r="E58" s="23">
        <f>(E57/2)^2*PI()</f>
        <v>7.1789668191194158</v>
      </c>
      <c r="F58" s="24">
        <f>(F57/2)^2*PI()</f>
        <v>5.241441909895471</v>
      </c>
      <c r="G58" s="14" t="s">
        <v>7</v>
      </c>
      <c r="H58" s="23">
        <f>(H57/2)^2*PI()</f>
        <v>4.5238934211693032</v>
      </c>
      <c r="I58" s="24">
        <f>(I57/2)^2*PI()</f>
        <v>3.6643536711471349</v>
      </c>
    </row>
    <row r="59" spans="1:9" ht="16.5" thickBot="1" x14ac:dyDescent="0.3">
      <c r="A59" s="15" t="s">
        <v>4</v>
      </c>
      <c r="B59" s="26">
        <f xml:space="preserve"> B58-C58</f>
        <v>1.3511990003089691</v>
      </c>
      <c r="C59" s="27"/>
      <c r="D59" s="15" t="s">
        <v>4</v>
      </c>
      <c r="E59" s="26">
        <f xml:space="preserve"> E58-F58</f>
        <v>1.9375249092239448</v>
      </c>
      <c r="F59" s="27"/>
      <c r="G59" s="15" t="s">
        <v>4</v>
      </c>
      <c r="H59" s="26">
        <f xml:space="preserve"> H58-I58</f>
        <v>0.8595397500221682</v>
      </c>
      <c r="I59" s="27"/>
    </row>
    <row r="60" spans="1:9" ht="21.75" thickBot="1" x14ac:dyDescent="0.4">
      <c r="A60" s="19"/>
      <c r="B60" s="19"/>
      <c r="C60" s="19"/>
      <c r="D60" s="19"/>
      <c r="E60" s="19"/>
      <c r="F60" s="19"/>
      <c r="G60" s="19"/>
      <c r="H60" s="19"/>
      <c r="I60" s="19"/>
    </row>
    <row r="61" spans="1:9" ht="21.75" thickBot="1" x14ac:dyDescent="0.4">
      <c r="A61" s="29" t="s">
        <v>27</v>
      </c>
      <c r="B61" s="30"/>
      <c r="C61" s="31"/>
      <c r="D61" s="29" t="s">
        <v>28</v>
      </c>
      <c r="E61" s="30"/>
      <c r="F61" s="31"/>
      <c r="G61" s="29" t="s">
        <v>29</v>
      </c>
      <c r="H61" s="30"/>
      <c r="I61" s="31"/>
    </row>
    <row r="62" spans="1:9" x14ac:dyDescent="0.25">
      <c r="A62" s="16" t="s">
        <v>6</v>
      </c>
      <c r="B62" s="17" t="s">
        <v>5</v>
      </c>
      <c r="C62" s="18"/>
      <c r="D62" s="16" t="s">
        <v>6</v>
      </c>
      <c r="E62" s="17" t="s">
        <v>5</v>
      </c>
      <c r="F62" s="18"/>
      <c r="G62" s="16" t="s">
        <v>6</v>
      </c>
      <c r="H62" s="17" t="s">
        <v>5</v>
      </c>
      <c r="I62" s="18"/>
    </row>
    <row r="63" spans="1:9" x14ac:dyDescent="0.25">
      <c r="A63" s="8">
        <v>143</v>
      </c>
      <c r="B63" s="6">
        <v>0.21</v>
      </c>
      <c r="C63" s="9"/>
      <c r="D63" s="8">
        <v>123</v>
      </c>
      <c r="E63" s="6">
        <v>0.24</v>
      </c>
      <c r="F63" s="9"/>
      <c r="G63" s="8">
        <v>108</v>
      </c>
      <c r="H63" s="6">
        <v>0.46</v>
      </c>
      <c r="I63" s="9"/>
    </row>
    <row r="64" spans="1:9" x14ac:dyDescent="0.25">
      <c r="A64" s="10"/>
      <c r="B64" s="21" t="s">
        <v>31</v>
      </c>
      <c r="C64" s="22" t="s">
        <v>30</v>
      </c>
      <c r="D64" s="10"/>
      <c r="E64" s="21" t="s">
        <v>31</v>
      </c>
      <c r="F64" s="22" t="s">
        <v>30</v>
      </c>
      <c r="G64" s="10"/>
      <c r="H64" s="21" t="s">
        <v>31</v>
      </c>
      <c r="I64" s="22" t="s">
        <v>30</v>
      </c>
    </row>
    <row r="65" spans="1:9" x14ac:dyDescent="0.25">
      <c r="A65" s="11" t="s">
        <v>0</v>
      </c>
      <c r="B65" s="6">
        <v>2.44</v>
      </c>
      <c r="C65" s="12">
        <f>B65-(2*B63)</f>
        <v>2.02</v>
      </c>
      <c r="D65" s="11" t="s">
        <v>0</v>
      </c>
      <c r="E65" s="6">
        <v>2.72</v>
      </c>
      <c r="F65" s="12">
        <f>E65-(2*E63)</f>
        <v>2.2400000000000002</v>
      </c>
      <c r="G65" s="11" t="s">
        <v>0</v>
      </c>
      <c r="H65" s="6">
        <v>3.28</v>
      </c>
      <c r="I65" s="12">
        <f>H65-(2*H63)</f>
        <v>2.36</v>
      </c>
    </row>
    <row r="66" spans="1:9" x14ac:dyDescent="0.25">
      <c r="A66" s="11" t="s">
        <v>1</v>
      </c>
      <c r="B66" s="6">
        <v>2.63</v>
      </c>
      <c r="C66" s="12">
        <f>B66-(2*B63)</f>
        <v>2.21</v>
      </c>
      <c r="D66" s="11" t="s">
        <v>1</v>
      </c>
      <c r="E66" s="6">
        <v>2.77</v>
      </c>
      <c r="F66" s="12">
        <f>E66-(2*E63)</f>
        <v>2.29</v>
      </c>
      <c r="G66" s="11" t="s">
        <v>1</v>
      </c>
      <c r="H66" s="6">
        <v>3.59</v>
      </c>
      <c r="I66" s="12">
        <f>H66-(2*H63)</f>
        <v>2.67</v>
      </c>
    </row>
    <row r="67" spans="1:9" x14ac:dyDescent="0.25">
      <c r="A67" s="11" t="s">
        <v>2</v>
      </c>
      <c r="B67" s="6">
        <v>1.94</v>
      </c>
      <c r="C67" s="12">
        <f>B67-(2*B63)</f>
        <v>1.52</v>
      </c>
      <c r="D67" s="11" t="s">
        <v>2</v>
      </c>
      <c r="E67" s="6">
        <v>2.5299999999999998</v>
      </c>
      <c r="F67" s="12">
        <f>E67-(2*E63)</f>
        <v>2.0499999999999998</v>
      </c>
      <c r="G67" s="11" t="s">
        <v>2</v>
      </c>
      <c r="H67" s="6">
        <v>3.36</v>
      </c>
      <c r="I67" s="12">
        <f>H67-(2*H63)</f>
        <v>2.44</v>
      </c>
    </row>
    <row r="68" spans="1:9" x14ac:dyDescent="0.25">
      <c r="A68" s="11" t="s">
        <v>3</v>
      </c>
      <c r="B68" s="7">
        <f>AVERAGE(B65:B67)</f>
        <v>2.3366666666666664</v>
      </c>
      <c r="C68" s="13">
        <f>AVERAGE(C65:C67)</f>
        <v>1.9166666666666667</v>
      </c>
      <c r="D68" s="11" t="s">
        <v>3</v>
      </c>
      <c r="E68" s="7">
        <f>AVERAGE(E65:E67)</f>
        <v>2.6733333333333333</v>
      </c>
      <c r="F68" s="13">
        <f>AVERAGE(F65:F67)</f>
        <v>2.1933333333333334</v>
      </c>
      <c r="G68" s="11" t="s">
        <v>3</v>
      </c>
      <c r="H68" s="7">
        <f>AVERAGE(H65:H67)</f>
        <v>3.4099999999999997</v>
      </c>
      <c r="I68" s="13">
        <f>AVERAGE(I65:I67)</f>
        <v>2.4899999999999998</v>
      </c>
    </row>
    <row r="69" spans="1:9" ht="18.75" x14ac:dyDescent="0.35">
      <c r="A69" s="14" t="s">
        <v>7</v>
      </c>
      <c r="B69" s="23">
        <f>(B68/2)^2*PI()</f>
        <v>4.2882826987963272</v>
      </c>
      <c r="C69" s="24">
        <f>(C68/2)^2*PI()</f>
        <v>2.8852474197031261</v>
      </c>
      <c r="D69" s="14" t="s">
        <v>7</v>
      </c>
      <c r="E69" s="23">
        <f>(E68/2)^2*PI()</f>
        <v>5.6130137809988039</v>
      </c>
      <c r="F69" s="24">
        <f>(F68/2)^2*PI()</f>
        <v>3.7783236713023642</v>
      </c>
      <c r="G69" s="14" t="s">
        <v>7</v>
      </c>
      <c r="H69" s="23">
        <f>(H68/2)^2*PI()</f>
        <v>9.1326883838018666</v>
      </c>
      <c r="I69" s="24">
        <f>(I68/2)^2*PI()</f>
        <v>4.8695471528805188</v>
      </c>
    </row>
    <row r="70" spans="1:9" ht="16.5" thickBot="1" x14ac:dyDescent="0.3">
      <c r="A70" s="15" t="s">
        <v>4</v>
      </c>
      <c r="B70" s="26">
        <f xml:space="preserve"> B69-C69</f>
        <v>1.403035279093201</v>
      </c>
      <c r="C70" s="27"/>
      <c r="D70" s="15" t="s">
        <v>4</v>
      </c>
      <c r="E70" s="26">
        <f xml:space="preserve"> E69-F69</f>
        <v>1.8346901096964396</v>
      </c>
      <c r="F70" s="27"/>
      <c r="G70" s="15" t="s">
        <v>4</v>
      </c>
      <c r="H70" s="26">
        <f xml:space="preserve"> H69-I69</f>
        <v>4.2631412309213479</v>
      </c>
      <c r="I70" s="27"/>
    </row>
    <row r="71" spans="1:9" ht="15.75" thickBot="1" x14ac:dyDescent="0.3"/>
    <row r="72" spans="1:9" ht="21.75" thickBot="1" x14ac:dyDescent="0.4">
      <c r="A72" s="29" t="s">
        <v>102</v>
      </c>
      <c r="B72" s="30"/>
      <c r="C72" s="31"/>
      <c r="D72" s="29" t="s">
        <v>103</v>
      </c>
      <c r="E72" s="30"/>
      <c r="F72" s="31"/>
      <c r="G72" s="29" t="s">
        <v>104</v>
      </c>
      <c r="H72" s="30"/>
      <c r="I72" s="31"/>
    </row>
    <row r="73" spans="1:9" x14ac:dyDescent="0.25">
      <c r="A73" s="16" t="s">
        <v>6</v>
      </c>
      <c r="B73" s="17" t="s">
        <v>5</v>
      </c>
      <c r="C73" s="18"/>
      <c r="D73" s="16" t="s">
        <v>6</v>
      </c>
      <c r="E73" s="17" t="s">
        <v>5</v>
      </c>
      <c r="F73" s="18"/>
      <c r="G73" s="16" t="s">
        <v>6</v>
      </c>
      <c r="H73" s="17" t="s">
        <v>5</v>
      </c>
      <c r="I73" s="18"/>
    </row>
    <row r="74" spans="1:9" x14ac:dyDescent="0.25">
      <c r="A74" s="8">
        <v>133</v>
      </c>
      <c r="B74" s="6">
        <v>0.28999999999999998</v>
      </c>
      <c r="C74" s="9"/>
      <c r="D74" s="8">
        <v>122</v>
      </c>
      <c r="E74" s="6">
        <v>0.23</v>
      </c>
      <c r="F74" s="9"/>
      <c r="G74" s="8">
        <v>101</v>
      </c>
      <c r="H74" s="6">
        <v>0.18</v>
      </c>
      <c r="I74" s="9"/>
    </row>
    <row r="75" spans="1:9" x14ac:dyDescent="0.25">
      <c r="A75" s="10"/>
      <c r="B75" s="21" t="s">
        <v>31</v>
      </c>
      <c r="C75" s="22" t="s">
        <v>30</v>
      </c>
      <c r="D75" s="10"/>
      <c r="E75" s="21" t="s">
        <v>31</v>
      </c>
      <c r="F75" s="22" t="s">
        <v>30</v>
      </c>
      <c r="G75" s="10"/>
      <c r="H75" s="21" t="s">
        <v>31</v>
      </c>
      <c r="I75" s="22" t="s">
        <v>30</v>
      </c>
    </row>
    <row r="76" spans="1:9" x14ac:dyDescent="0.25">
      <c r="A76" s="11" t="s">
        <v>0</v>
      </c>
      <c r="B76" s="6">
        <v>2.66</v>
      </c>
      <c r="C76" s="12">
        <f>B76-(2*B74)</f>
        <v>2.08</v>
      </c>
      <c r="D76" s="11" t="s">
        <v>0</v>
      </c>
      <c r="E76" s="6">
        <v>2.84</v>
      </c>
      <c r="F76" s="12">
        <f>E76-(2*E74)</f>
        <v>2.38</v>
      </c>
      <c r="G76" s="11" t="s">
        <v>0</v>
      </c>
      <c r="H76" s="6">
        <v>2.83</v>
      </c>
      <c r="I76" s="12">
        <f>H76-(2*H74)</f>
        <v>2.4700000000000002</v>
      </c>
    </row>
    <row r="77" spans="1:9" x14ac:dyDescent="0.25">
      <c r="A77" s="11" t="s">
        <v>1</v>
      </c>
      <c r="B77" s="6">
        <v>3.27</v>
      </c>
      <c r="C77" s="12">
        <f>B77-(2*B74)</f>
        <v>2.69</v>
      </c>
      <c r="D77" s="11" t="s">
        <v>1</v>
      </c>
      <c r="E77" s="6">
        <v>3.27</v>
      </c>
      <c r="F77" s="12">
        <f>E77-(2*E74)</f>
        <v>2.81</v>
      </c>
      <c r="G77" s="11" t="s">
        <v>1</v>
      </c>
      <c r="H77" s="6">
        <v>2.87</v>
      </c>
      <c r="I77" s="12">
        <f>H77-(2*H74)</f>
        <v>2.5100000000000002</v>
      </c>
    </row>
    <row r="78" spans="1:9" x14ac:dyDescent="0.25">
      <c r="A78" s="11" t="s">
        <v>2</v>
      </c>
      <c r="B78" s="6">
        <v>2.96</v>
      </c>
      <c r="C78" s="12">
        <f>B78-(2*B74)</f>
        <v>2.38</v>
      </c>
      <c r="D78" s="11" t="s">
        <v>2</v>
      </c>
      <c r="E78" s="6">
        <v>3.24</v>
      </c>
      <c r="F78" s="12">
        <f>E78-(2*E74)</f>
        <v>2.7800000000000002</v>
      </c>
      <c r="G78" s="11" t="s">
        <v>2</v>
      </c>
      <c r="H78" s="6">
        <v>2.86</v>
      </c>
      <c r="I78" s="12">
        <f>H78-(2*H74)</f>
        <v>2.5</v>
      </c>
    </row>
    <row r="79" spans="1:9" x14ac:dyDescent="0.25">
      <c r="A79" s="11" t="s">
        <v>3</v>
      </c>
      <c r="B79" s="7">
        <f>AVERAGE(B76:B78)</f>
        <v>2.9633333333333334</v>
      </c>
      <c r="C79" s="13">
        <f>AVERAGE(C76:C78)</f>
        <v>2.3833333333333333</v>
      </c>
      <c r="D79" s="11" t="s">
        <v>3</v>
      </c>
      <c r="E79" s="7">
        <f>AVERAGE(E76:E78)</f>
        <v>3.1166666666666667</v>
      </c>
      <c r="F79" s="13">
        <f>AVERAGE(F76:F78)</f>
        <v>2.6566666666666667</v>
      </c>
      <c r="G79" s="11" t="s">
        <v>3</v>
      </c>
      <c r="H79" s="7">
        <f>AVERAGE(H76:H78)</f>
        <v>2.8533333333333335</v>
      </c>
      <c r="I79" s="13">
        <f>AVERAGE(I76:I78)</f>
        <v>2.4933333333333336</v>
      </c>
    </row>
    <row r="80" spans="1:9" ht="18.75" x14ac:dyDescent="0.35">
      <c r="A80" s="14" t="s">
        <v>7</v>
      </c>
      <c r="B80" s="23">
        <f>(B79/2)^2*PI()</f>
        <v>6.8968517988270523</v>
      </c>
      <c r="C80" s="24">
        <f>(C79/2)^2*PI()</f>
        <v>4.4612797342540054</v>
      </c>
      <c r="D80" s="14" t="s">
        <v>7</v>
      </c>
      <c r="E80" s="23">
        <f>(E79/2)^2*PI()</f>
        <v>7.6290523266237136</v>
      </c>
      <c r="F80" s="24">
        <f>(F79/2)^2*PI()</f>
        <v>5.5432442441503298</v>
      </c>
      <c r="G80" s="14" t="s">
        <v>7</v>
      </c>
      <c r="H80" s="23">
        <f>(H79/2)^2*PI()</f>
        <v>6.3943278739465867</v>
      </c>
      <c r="I80" s="24">
        <f>(I79/2)^2*PI()</f>
        <v>4.882593489039178</v>
      </c>
    </row>
    <row r="81" spans="1:9" ht="16.5" thickBot="1" x14ac:dyDescent="0.3">
      <c r="A81" s="15" t="s">
        <v>4</v>
      </c>
      <c r="B81" s="26">
        <f xml:space="preserve"> B80-C80</f>
        <v>2.435572064573047</v>
      </c>
      <c r="C81" s="27"/>
      <c r="D81" s="15" t="s">
        <v>4</v>
      </c>
      <c r="E81" s="26">
        <f xml:space="preserve"> E80-F80</f>
        <v>2.0858080824733838</v>
      </c>
      <c r="F81" s="27"/>
      <c r="G81" s="15" t="s">
        <v>4</v>
      </c>
      <c r="H81" s="26">
        <f xml:space="preserve"> H80-I80</f>
        <v>1.5117343849074087</v>
      </c>
      <c r="I81" s="27"/>
    </row>
  </sheetData>
  <mergeCells count="38">
    <mergeCell ref="A72:C72"/>
    <mergeCell ref="D72:F72"/>
    <mergeCell ref="G72:I72"/>
    <mergeCell ref="B81:C81"/>
    <mergeCell ref="E81:F81"/>
    <mergeCell ref="H81:I81"/>
    <mergeCell ref="A61:C61"/>
    <mergeCell ref="D61:F61"/>
    <mergeCell ref="G61:I61"/>
    <mergeCell ref="B70:C70"/>
    <mergeCell ref="E70:F70"/>
    <mergeCell ref="H70:I70"/>
    <mergeCell ref="A48:I48"/>
    <mergeCell ref="A50:C50"/>
    <mergeCell ref="D50:F50"/>
    <mergeCell ref="G50:I50"/>
    <mergeCell ref="B59:C59"/>
    <mergeCell ref="E59:F59"/>
    <mergeCell ref="H59:I59"/>
    <mergeCell ref="B34:C34"/>
    <mergeCell ref="E34:F34"/>
    <mergeCell ref="H34:I34"/>
    <mergeCell ref="A25:C25"/>
    <mergeCell ref="D25:F25"/>
    <mergeCell ref="G25:I25"/>
    <mergeCell ref="B23:C23"/>
    <mergeCell ref="E23:F23"/>
    <mergeCell ref="H23:I23"/>
    <mergeCell ref="A14:C14"/>
    <mergeCell ref="D14:F14"/>
    <mergeCell ref="G14:I14"/>
    <mergeCell ref="B12:C12"/>
    <mergeCell ref="E12:F12"/>
    <mergeCell ref="H12:I12"/>
    <mergeCell ref="A1:I1"/>
    <mergeCell ref="A3:C3"/>
    <mergeCell ref="D3:F3"/>
    <mergeCell ref="G3:I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view="pageLayout" topLeftCell="A72" zoomScale="85" zoomScaleNormal="100" zoomScalePageLayoutView="85" workbookViewId="0">
      <selection activeCell="H79" sqref="H79"/>
    </sheetView>
  </sheetViews>
  <sheetFormatPr defaultRowHeight="15" x14ac:dyDescent="0.25"/>
  <sheetData>
    <row r="1" spans="1:18" ht="23.25" x14ac:dyDescent="0.35">
      <c r="A1" s="28" t="s">
        <v>10</v>
      </c>
      <c r="B1" s="28"/>
      <c r="C1" s="28"/>
      <c r="D1" s="28"/>
      <c r="E1" s="28"/>
      <c r="F1" s="28"/>
      <c r="G1" s="28"/>
      <c r="H1" s="28"/>
      <c r="I1" s="28"/>
      <c r="J1" s="28" t="s">
        <v>10</v>
      </c>
      <c r="K1" s="28"/>
      <c r="L1" s="28"/>
      <c r="M1" s="28"/>
      <c r="N1" s="28"/>
      <c r="O1" s="28"/>
      <c r="P1" s="28"/>
      <c r="Q1" s="28"/>
      <c r="R1" s="28"/>
    </row>
    <row r="2" spans="1:18" ht="15.75" thickBot="1" x14ac:dyDescent="0.3"/>
    <row r="3" spans="1:18" ht="21.75" thickBot="1" x14ac:dyDescent="0.4">
      <c r="A3" s="29" t="s">
        <v>51</v>
      </c>
      <c r="B3" s="30"/>
      <c r="C3" s="31"/>
      <c r="D3" s="29" t="s">
        <v>52</v>
      </c>
      <c r="E3" s="30"/>
      <c r="F3" s="31"/>
      <c r="G3" s="29" t="s">
        <v>53</v>
      </c>
      <c r="H3" s="30"/>
      <c r="I3" s="31"/>
      <c r="J3" s="29" t="s">
        <v>57</v>
      </c>
      <c r="K3" s="30"/>
      <c r="L3" s="31"/>
      <c r="M3" s="29" t="s">
        <v>58</v>
      </c>
      <c r="N3" s="30"/>
      <c r="O3" s="31"/>
      <c r="P3" s="29" t="s">
        <v>59</v>
      </c>
      <c r="Q3" s="30"/>
      <c r="R3" s="31"/>
    </row>
    <row r="4" spans="1:18" x14ac:dyDescent="0.25">
      <c r="A4" s="16" t="s">
        <v>6</v>
      </c>
      <c r="B4" s="17" t="s">
        <v>5</v>
      </c>
      <c r="C4" s="18"/>
      <c r="D4" s="16" t="s">
        <v>6</v>
      </c>
      <c r="E4" s="17" t="s">
        <v>5</v>
      </c>
      <c r="F4" s="18"/>
      <c r="G4" s="16" t="s">
        <v>6</v>
      </c>
      <c r="H4" s="17" t="s">
        <v>5</v>
      </c>
      <c r="I4" s="18"/>
      <c r="J4" s="16" t="s">
        <v>6</v>
      </c>
      <c r="K4" s="17" t="s">
        <v>5</v>
      </c>
      <c r="L4" s="18"/>
      <c r="M4" s="16" t="s">
        <v>6</v>
      </c>
      <c r="N4" s="17" t="s">
        <v>5</v>
      </c>
      <c r="O4" s="18"/>
      <c r="P4" s="16" t="s">
        <v>6</v>
      </c>
      <c r="Q4" s="17" t="s">
        <v>5</v>
      </c>
      <c r="R4" s="18"/>
    </row>
    <row r="5" spans="1:18" x14ac:dyDescent="0.25">
      <c r="A5" s="8">
        <v>269</v>
      </c>
      <c r="B5" s="6">
        <v>0.45</v>
      </c>
      <c r="C5" s="9"/>
      <c r="D5" s="8">
        <v>253</v>
      </c>
      <c r="E5" s="6">
        <v>0.87</v>
      </c>
      <c r="F5" s="9"/>
      <c r="G5" s="8">
        <v>323</v>
      </c>
      <c r="H5" s="6">
        <v>0.71</v>
      </c>
      <c r="I5" s="9"/>
      <c r="J5" s="8">
        <v>259</v>
      </c>
      <c r="K5" s="6">
        <v>0.35</v>
      </c>
      <c r="L5" s="9"/>
      <c r="M5" s="8">
        <v>249</v>
      </c>
      <c r="N5" s="6">
        <v>0.93</v>
      </c>
      <c r="O5" s="9"/>
      <c r="P5" s="8">
        <v>258</v>
      </c>
      <c r="Q5" s="6">
        <v>0.56000000000000005</v>
      </c>
      <c r="R5" s="9"/>
    </row>
    <row r="6" spans="1:18" x14ac:dyDescent="0.25">
      <c r="A6" s="10"/>
      <c r="B6" s="21" t="s">
        <v>31</v>
      </c>
      <c r="C6" s="22" t="s">
        <v>30</v>
      </c>
      <c r="D6" s="10"/>
      <c r="E6" s="21" t="s">
        <v>31</v>
      </c>
      <c r="F6" s="22" t="s">
        <v>30</v>
      </c>
      <c r="G6" s="10"/>
      <c r="H6" s="21" t="s">
        <v>31</v>
      </c>
      <c r="I6" s="22" t="s">
        <v>30</v>
      </c>
      <c r="J6" s="10"/>
      <c r="K6" s="21" t="s">
        <v>31</v>
      </c>
      <c r="L6" s="22" t="s">
        <v>30</v>
      </c>
      <c r="M6" s="10"/>
      <c r="N6" s="21" t="s">
        <v>31</v>
      </c>
      <c r="O6" s="22" t="s">
        <v>30</v>
      </c>
      <c r="P6" s="10"/>
      <c r="Q6" s="21" t="s">
        <v>31</v>
      </c>
      <c r="R6" s="22" t="s">
        <v>30</v>
      </c>
    </row>
    <row r="7" spans="1:18" x14ac:dyDescent="0.25">
      <c r="A7" s="11" t="s">
        <v>0</v>
      </c>
      <c r="B7" s="6">
        <v>4.34</v>
      </c>
      <c r="C7" s="12">
        <f>B7-(2*B5)</f>
        <v>3.44</v>
      </c>
      <c r="D7" s="11" t="s">
        <v>0</v>
      </c>
      <c r="E7" s="6">
        <v>6.42</v>
      </c>
      <c r="F7" s="12">
        <f>E7-(2*E5)</f>
        <v>4.68</v>
      </c>
      <c r="G7" s="11" t="s">
        <v>0</v>
      </c>
      <c r="H7" s="6">
        <v>5.74</v>
      </c>
      <c r="I7" s="12">
        <f>H7-(2*H5)</f>
        <v>4.32</v>
      </c>
      <c r="J7" s="11" t="s">
        <v>0</v>
      </c>
      <c r="K7" s="6">
        <v>4.1500000000000004</v>
      </c>
      <c r="L7" s="12">
        <f>K7-(2*K5)</f>
        <v>3.45</v>
      </c>
      <c r="M7" s="11" t="s">
        <v>0</v>
      </c>
      <c r="N7" s="6">
        <v>6.96</v>
      </c>
      <c r="O7" s="12">
        <f>N7-(2*N5)</f>
        <v>5.0999999999999996</v>
      </c>
      <c r="P7" s="11" t="s">
        <v>0</v>
      </c>
      <c r="Q7" s="6">
        <v>5.33</v>
      </c>
      <c r="R7" s="12">
        <f>Q7-(2*Q5)</f>
        <v>4.21</v>
      </c>
    </row>
    <row r="8" spans="1:18" x14ac:dyDescent="0.25">
      <c r="A8" s="11" t="s">
        <v>1</v>
      </c>
      <c r="B8" s="6">
        <v>4.6900000000000004</v>
      </c>
      <c r="C8" s="12">
        <f>B8-(2*B5)</f>
        <v>3.7900000000000005</v>
      </c>
      <c r="D8" s="11" t="s">
        <v>1</v>
      </c>
      <c r="E8" s="6">
        <v>6.84</v>
      </c>
      <c r="F8" s="12">
        <f>E8-(2*E5)</f>
        <v>5.0999999999999996</v>
      </c>
      <c r="G8" s="11" t="s">
        <v>1</v>
      </c>
      <c r="H8" s="6">
        <v>6.04</v>
      </c>
      <c r="I8" s="12">
        <f>H8-(2*H5)</f>
        <v>4.62</v>
      </c>
      <c r="J8" s="11" t="s">
        <v>1</v>
      </c>
      <c r="K8" s="6">
        <v>4.8899999999999997</v>
      </c>
      <c r="L8" s="12">
        <f>K8-(2*K5)</f>
        <v>4.1899999999999995</v>
      </c>
      <c r="M8" s="11" t="s">
        <v>1</v>
      </c>
      <c r="N8" s="6">
        <v>7.31</v>
      </c>
      <c r="O8" s="12">
        <f>N8-(2*N5)</f>
        <v>5.4499999999999993</v>
      </c>
      <c r="P8" s="11" t="s">
        <v>1</v>
      </c>
      <c r="Q8" s="6">
        <v>5.83</v>
      </c>
      <c r="R8" s="12">
        <f>Q8-(2*Q5)</f>
        <v>4.71</v>
      </c>
    </row>
    <row r="9" spans="1:18" x14ac:dyDescent="0.25">
      <c r="A9" s="11" t="s">
        <v>2</v>
      </c>
      <c r="B9" s="6">
        <v>4.4400000000000004</v>
      </c>
      <c r="C9" s="12">
        <f>B9-(2*B5)</f>
        <v>3.5400000000000005</v>
      </c>
      <c r="D9" s="11" t="s">
        <v>2</v>
      </c>
      <c r="E9" s="6">
        <v>6.51</v>
      </c>
      <c r="F9" s="12">
        <f>E9-(2*E5)</f>
        <v>4.7699999999999996</v>
      </c>
      <c r="G9" s="11" t="s">
        <v>2</v>
      </c>
      <c r="H9" s="6">
        <v>6.18</v>
      </c>
      <c r="I9" s="12">
        <f>H9-(2*H5)</f>
        <v>4.76</v>
      </c>
      <c r="J9" s="11" t="s">
        <v>2</v>
      </c>
      <c r="K9" s="6">
        <v>4.8099999999999996</v>
      </c>
      <c r="L9" s="12">
        <f>K9-(2*K5)</f>
        <v>4.1099999999999994</v>
      </c>
      <c r="M9" s="11" t="s">
        <v>2</v>
      </c>
      <c r="N9" s="6">
        <v>7.57</v>
      </c>
      <c r="O9" s="12">
        <f>N9-(2*N5)</f>
        <v>5.71</v>
      </c>
      <c r="P9" s="11" t="s">
        <v>2</v>
      </c>
      <c r="Q9" s="6">
        <v>5.86</v>
      </c>
      <c r="R9" s="12">
        <f>Q9-(2*Q5)</f>
        <v>4.74</v>
      </c>
    </row>
    <row r="10" spans="1:18" x14ac:dyDescent="0.25">
      <c r="A10" s="11" t="s">
        <v>3</v>
      </c>
      <c r="B10" s="7">
        <f>AVERAGE(B7:B9)</f>
        <v>4.4900000000000011</v>
      </c>
      <c r="C10" s="13">
        <f>AVERAGE(C7:C9)</f>
        <v>3.5900000000000003</v>
      </c>
      <c r="D10" s="11" t="s">
        <v>3</v>
      </c>
      <c r="E10" s="7">
        <f>AVERAGE(E7:E9)</f>
        <v>6.59</v>
      </c>
      <c r="F10" s="13">
        <f>AVERAGE(F7:F9)</f>
        <v>4.8499999999999996</v>
      </c>
      <c r="G10" s="11" t="s">
        <v>3</v>
      </c>
      <c r="H10" s="7">
        <f>AVERAGE(H7:H9)</f>
        <v>5.9866666666666672</v>
      </c>
      <c r="I10" s="13">
        <f>AVERAGE(I7:I9)</f>
        <v>4.5666666666666673</v>
      </c>
      <c r="J10" s="11" t="s">
        <v>3</v>
      </c>
      <c r="K10" s="7">
        <f>AVERAGE(K7:K9)</f>
        <v>4.6166666666666663</v>
      </c>
      <c r="L10" s="13">
        <f>AVERAGE(L7:L9)</f>
        <v>3.9166666666666665</v>
      </c>
      <c r="M10" s="11" t="s">
        <v>3</v>
      </c>
      <c r="N10" s="7">
        <f>AVERAGE(N7:N9)</f>
        <v>7.28</v>
      </c>
      <c r="O10" s="13">
        <f>AVERAGE(O7:O9)</f>
        <v>5.419999999999999</v>
      </c>
      <c r="P10" s="11" t="s">
        <v>3</v>
      </c>
      <c r="Q10" s="7">
        <f>AVERAGE(Q7:Q9)</f>
        <v>5.6733333333333329</v>
      </c>
      <c r="R10" s="13">
        <f>AVERAGE(R7:R9)</f>
        <v>4.5533333333333337</v>
      </c>
    </row>
    <row r="11" spans="1:18" ht="18.75" x14ac:dyDescent="0.35">
      <c r="A11" s="14" t="s">
        <v>7</v>
      </c>
      <c r="B11" s="23">
        <f>(B10/2)^2*PI()</f>
        <v>15.833705513908905</v>
      </c>
      <c r="C11" s="24">
        <f>(C10/2)^2*PI()</f>
        <v>10.122290069682654</v>
      </c>
      <c r="D11" s="14" t="s">
        <v>7</v>
      </c>
      <c r="E11" s="23">
        <f>(E10/2)^2*PI()</f>
        <v>34.108349979840725</v>
      </c>
      <c r="F11" s="24">
        <f>(F10/2)^2*PI()</f>
        <v>18.474528298516475</v>
      </c>
      <c r="G11" s="14" t="s">
        <v>7</v>
      </c>
      <c r="H11" s="23">
        <f>(H10/2)^2*PI()</f>
        <v>28.148809802504708</v>
      </c>
      <c r="I11" s="24">
        <f>(I10/2)^2*PI()</f>
        <v>16.379042365340791</v>
      </c>
      <c r="J11" s="14" t="s">
        <v>7</v>
      </c>
      <c r="K11" s="23">
        <f>(K10/2)^2*PI()</f>
        <v>16.739671022034113</v>
      </c>
      <c r="L11" s="24">
        <f>(L10/2)^2*PI()</f>
        <v>12.048225992673355</v>
      </c>
      <c r="M11" s="14" t="s">
        <v>7</v>
      </c>
      <c r="N11" s="23">
        <f>(N10/2)^2*PI()</f>
        <v>41.624846023003329</v>
      </c>
      <c r="O11" s="24">
        <f>(O10/2)^2*PI()</f>
        <v>23.072170607228792</v>
      </c>
      <c r="P11" s="14" t="s">
        <v>7</v>
      </c>
      <c r="Q11" s="23">
        <f>(Q10/2)^2*PI()</f>
        <v>25.279383792470906</v>
      </c>
      <c r="R11" s="24">
        <f>(R10/2)^2*PI()</f>
        <v>16.283537948671658</v>
      </c>
    </row>
    <row r="12" spans="1:18" ht="16.5" thickBot="1" x14ac:dyDescent="0.3">
      <c r="A12" s="15" t="s">
        <v>4</v>
      </c>
      <c r="B12" s="26">
        <f xml:space="preserve"> B11-C11</f>
        <v>5.711415444226251</v>
      </c>
      <c r="C12" s="27"/>
      <c r="D12" s="15" t="s">
        <v>4</v>
      </c>
      <c r="E12" s="26">
        <f xml:space="preserve"> E11-F11</f>
        <v>15.63382168132425</v>
      </c>
      <c r="F12" s="27"/>
      <c r="G12" s="15" t="s">
        <v>4</v>
      </c>
      <c r="H12" s="26">
        <f xml:space="preserve"> H11-I11</f>
        <v>11.769767437163917</v>
      </c>
      <c r="I12" s="27"/>
      <c r="J12" s="15" t="s">
        <v>4</v>
      </c>
      <c r="K12" s="26">
        <f xml:space="preserve"> K11-L11</f>
        <v>4.6914450293607572</v>
      </c>
      <c r="L12" s="27"/>
      <c r="M12" s="15" t="s">
        <v>4</v>
      </c>
      <c r="N12" s="26">
        <f xml:space="preserve"> N11-O11</f>
        <v>18.552675415774537</v>
      </c>
      <c r="O12" s="27"/>
      <c r="P12" s="15" t="s">
        <v>4</v>
      </c>
      <c r="Q12" s="26">
        <f xml:space="preserve"> Q11-R11</f>
        <v>8.9958458437992483</v>
      </c>
      <c r="R12" s="27"/>
    </row>
    <row r="13" spans="1:18" ht="21.75" thickBot="1" x14ac:dyDescent="0.4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</row>
    <row r="14" spans="1:18" ht="21.75" thickBot="1" x14ac:dyDescent="0.4">
      <c r="A14" s="29" t="s">
        <v>56</v>
      </c>
      <c r="B14" s="30"/>
      <c r="C14" s="31"/>
      <c r="D14" s="29" t="s">
        <v>55</v>
      </c>
      <c r="E14" s="30"/>
      <c r="F14" s="31"/>
      <c r="G14" s="29" t="s">
        <v>54</v>
      </c>
      <c r="H14" s="30"/>
      <c r="I14" s="31"/>
      <c r="J14" s="29" t="s">
        <v>62</v>
      </c>
      <c r="K14" s="30"/>
      <c r="L14" s="31"/>
      <c r="M14" s="29" t="s">
        <v>61</v>
      </c>
      <c r="N14" s="30"/>
      <c r="O14" s="31"/>
      <c r="P14" s="29" t="s">
        <v>60</v>
      </c>
      <c r="Q14" s="30"/>
      <c r="R14" s="31"/>
    </row>
    <row r="15" spans="1:18" x14ac:dyDescent="0.25">
      <c r="A15" s="16" t="s">
        <v>6</v>
      </c>
      <c r="B15" s="17" t="s">
        <v>5</v>
      </c>
      <c r="C15" s="18"/>
      <c r="D15" s="16" t="s">
        <v>6</v>
      </c>
      <c r="E15" s="17" t="s">
        <v>5</v>
      </c>
      <c r="F15" s="18"/>
      <c r="G15" s="16" t="s">
        <v>6</v>
      </c>
      <c r="H15" s="17" t="s">
        <v>5</v>
      </c>
      <c r="I15" s="18"/>
      <c r="J15" s="16" t="s">
        <v>6</v>
      </c>
      <c r="K15" s="17" t="s">
        <v>5</v>
      </c>
      <c r="L15" s="18"/>
      <c r="M15" s="16" t="s">
        <v>6</v>
      </c>
      <c r="N15" s="17" t="s">
        <v>5</v>
      </c>
      <c r="O15" s="18"/>
      <c r="P15" s="16" t="s">
        <v>6</v>
      </c>
      <c r="Q15" s="17" t="s">
        <v>5</v>
      </c>
      <c r="R15" s="18"/>
    </row>
    <row r="16" spans="1:18" x14ac:dyDescent="0.25">
      <c r="A16" s="8">
        <v>307</v>
      </c>
      <c r="B16" s="6">
        <v>0.85</v>
      </c>
      <c r="C16" s="9"/>
      <c r="D16" s="8">
        <v>300</v>
      </c>
      <c r="E16" s="6">
        <v>0.82</v>
      </c>
      <c r="F16" s="9"/>
      <c r="G16" s="8">
        <v>351</v>
      </c>
      <c r="H16" s="6">
        <v>1.06</v>
      </c>
      <c r="I16" s="9"/>
      <c r="J16" s="8">
        <v>285</v>
      </c>
      <c r="K16" s="6">
        <v>0.46</v>
      </c>
      <c r="L16" s="9"/>
      <c r="M16" s="8">
        <v>245</v>
      </c>
      <c r="N16" s="6">
        <v>0.35</v>
      </c>
      <c r="O16" s="9"/>
      <c r="P16" s="8">
        <v>289</v>
      </c>
      <c r="Q16" s="6">
        <v>0.56999999999999995</v>
      </c>
      <c r="R16" s="9"/>
    </row>
    <row r="17" spans="1:18" x14ac:dyDescent="0.25">
      <c r="A17" s="10"/>
      <c r="B17" s="21" t="s">
        <v>31</v>
      </c>
      <c r="C17" s="22" t="s">
        <v>30</v>
      </c>
      <c r="D17" s="10"/>
      <c r="E17" s="21" t="s">
        <v>31</v>
      </c>
      <c r="F17" s="22" t="s">
        <v>30</v>
      </c>
      <c r="G17" s="10"/>
      <c r="H17" s="21" t="s">
        <v>31</v>
      </c>
      <c r="I17" s="22" t="s">
        <v>30</v>
      </c>
      <c r="J17" s="10"/>
      <c r="K17" s="21" t="s">
        <v>31</v>
      </c>
      <c r="L17" s="22" t="s">
        <v>30</v>
      </c>
      <c r="M17" s="10"/>
      <c r="N17" s="21" t="s">
        <v>31</v>
      </c>
      <c r="O17" s="22" t="s">
        <v>30</v>
      </c>
      <c r="P17" s="10"/>
      <c r="Q17" s="21" t="s">
        <v>31</v>
      </c>
      <c r="R17" s="22" t="s">
        <v>30</v>
      </c>
    </row>
    <row r="18" spans="1:18" x14ac:dyDescent="0.25">
      <c r="A18" s="11" t="s">
        <v>0</v>
      </c>
      <c r="B18" s="6">
        <v>5.5</v>
      </c>
      <c r="C18" s="12">
        <f>B18-(2*B16)</f>
        <v>3.8</v>
      </c>
      <c r="D18" s="11" t="s">
        <v>0</v>
      </c>
      <c r="E18" s="6">
        <v>5.96</v>
      </c>
      <c r="F18" s="12">
        <f>E18-(2*E16)</f>
        <v>4.32</v>
      </c>
      <c r="G18" s="11" t="s">
        <v>0</v>
      </c>
      <c r="H18" s="6">
        <v>6.51</v>
      </c>
      <c r="I18" s="12">
        <f>H18-(2*H16)</f>
        <v>4.3899999999999997</v>
      </c>
      <c r="J18" s="11" t="s">
        <v>0</v>
      </c>
      <c r="K18" s="6">
        <v>5.0199999999999996</v>
      </c>
      <c r="L18" s="12">
        <f>K18-(2*K16)</f>
        <v>4.0999999999999996</v>
      </c>
      <c r="M18" s="11" t="s">
        <v>0</v>
      </c>
      <c r="N18" s="6">
        <v>4.54</v>
      </c>
      <c r="O18" s="12">
        <f>N18-(2*N16)</f>
        <v>3.84</v>
      </c>
      <c r="P18" s="11" t="s">
        <v>0</v>
      </c>
      <c r="Q18" s="6">
        <v>5.46</v>
      </c>
      <c r="R18" s="12">
        <f>Q18-(2*Q16)</f>
        <v>4.32</v>
      </c>
    </row>
    <row r="19" spans="1:18" x14ac:dyDescent="0.25">
      <c r="A19" s="11" t="s">
        <v>1</v>
      </c>
      <c r="B19" s="6">
        <v>5.74</v>
      </c>
      <c r="C19" s="12">
        <f>B19-(2*B16)</f>
        <v>4.04</v>
      </c>
      <c r="D19" s="11" t="s">
        <v>1</v>
      </c>
      <c r="E19" s="6">
        <v>5.86</v>
      </c>
      <c r="F19" s="12">
        <f>E19-(2*E16)</f>
        <v>4.2200000000000006</v>
      </c>
      <c r="G19" s="11" t="s">
        <v>1</v>
      </c>
      <c r="H19" s="6">
        <v>6.68</v>
      </c>
      <c r="I19" s="12">
        <f>H19-(2*H16)</f>
        <v>4.5599999999999996</v>
      </c>
      <c r="J19" s="11" t="s">
        <v>1</v>
      </c>
      <c r="K19" s="6">
        <v>5.6</v>
      </c>
      <c r="L19" s="12">
        <f>K19-(2*K16)</f>
        <v>4.68</v>
      </c>
      <c r="M19" s="11" t="s">
        <v>1</v>
      </c>
      <c r="N19" s="6">
        <v>5.24</v>
      </c>
      <c r="O19" s="12">
        <f>N19-(2*N16)</f>
        <v>4.54</v>
      </c>
      <c r="P19" s="11" t="s">
        <v>1</v>
      </c>
      <c r="Q19" s="6">
        <v>6.01</v>
      </c>
      <c r="R19" s="12">
        <f>Q19-(2*Q16)</f>
        <v>4.87</v>
      </c>
    </row>
    <row r="20" spans="1:18" x14ac:dyDescent="0.25">
      <c r="A20" s="11" t="s">
        <v>2</v>
      </c>
      <c r="B20" s="6">
        <v>5.66</v>
      </c>
      <c r="C20" s="12">
        <f>B20-(2*B16)</f>
        <v>3.96</v>
      </c>
      <c r="D20" s="11" t="s">
        <v>2</v>
      </c>
      <c r="E20" s="6">
        <v>5.89</v>
      </c>
      <c r="F20" s="12">
        <f>E20-(2*E16)</f>
        <v>4.25</v>
      </c>
      <c r="G20" s="11" t="s">
        <v>2</v>
      </c>
      <c r="H20" s="6">
        <v>6.44</v>
      </c>
      <c r="I20" s="12">
        <f>H20-(2*H16)</f>
        <v>4.32</v>
      </c>
      <c r="J20" s="11" t="s">
        <v>2</v>
      </c>
      <c r="K20" s="6">
        <v>5.05</v>
      </c>
      <c r="L20" s="12">
        <f>K20-(2*K16)</f>
        <v>4.13</v>
      </c>
      <c r="M20" s="11" t="s">
        <v>2</v>
      </c>
      <c r="N20" s="6">
        <v>4.9800000000000004</v>
      </c>
      <c r="O20" s="12">
        <f>N20-(2*N16)</f>
        <v>4.28</v>
      </c>
      <c r="P20" s="11" t="s">
        <v>2</v>
      </c>
      <c r="Q20" s="6">
        <v>5.46</v>
      </c>
      <c r="R20" s="12">
        <f>Q20-(2*Q16)</f>
        <v>4.32</v>
      </c>
    </row>
    <row r="21" spans="1:18" x14ac:dyDescent="0.25">
      <c r="A21" s="11" t="s">
        <v>3</v>
      </c>
      <c r="B21" s="7">
        <f>AVERAGE(B18:B20)</f>
        <v>5.6333333333333329</v>
      </c>
      <c r="C21" s="13">
        <f>AVERAGE(C18:C20)</f>
        <v>3.9333333333333336</v>
      </c>
      <c r="D21" s="11" t="s">
        <v>3</v>
      </c>
      <c r="E21" s="7">
        <f>AVERAGE(E18:E20)</f>
        <v>5.9033333333333333</v>
      </c>
      <c r="F21" s="13">
        <f>AVERAGE(F18:F20)</f>
        <v>4.2633333333333336</v>
      </c>
      <c r="G21" s="11" t="s">
        <v>3</v>
      </c>
      <c r="H21" s="7">
        <f>AVERAGE(H18:H20)</f>
        <v>6.543333333333333</v>
      </c>
      <c r="I21" s="13">
        <f>AVERAGE(I18:I20)</f>
        <v>4.4233333333333329</v>
      </c>
      <c r="J21" s="11" t="s">
        <v>3</v>
      </c>
      <c r="K21" s="7">
        <f>AVERAGE(K18:K20)</f>
        <v>5.2233333333333327</v>
      </c>
      <c r="L21" s="13">
        <f>AVERAGE(L18:L20)</f>
        <v>4.3033333333333337</v>
      </c>
      <c r="M21" s="11" t="s">
        <v>3</v>
      </c>
      <c r="N21" s="7">
        <f>AVERAGE(N18:N20)</f>
        <v>4.9200000000000008</v>
      </c>
      <c r="O21" s="13">
        <f>AVERAGE(O18:O20)</f>
        <v>4.22</v>
      </c>
      <c r="P21" s="11" t="s">
        <v>3</v>
      </c>
      <c r="Q21" s="7">
        <f>AVERAGE(Q18:Q20)</f>
        <v>5.6433333333333335</v>
      </c>
      <c r="R21" s="13">
        <f>AVERAGE(R18:R20)</f>
        <v>4.5033333333333339</v>
      </c>
    </row>
    <row r="22" spans="1:18" ht="18.75" x14ac:dyDescent="0.35">
      <c r="A22" s="14" t="s">
        <v>7</v>
      </c>
      <c r="B22" s="23">
        <f>(B21/2)^2*PI()</f>
        <v>24.924174383105019</v>
      </c>
      <c r="C22" s="24">
        <f>(C21/2)^2*PI()</f>
        <v>12.150982252384525</v>
      </c>
      <c r="D22" s="14" t="s">
        <v>7</v>
      </c>
      <c r="E22" s="23">
        <f>(E21/2)^2*PI()</f>
        <v>27.370611122271736</v>
      </c>
      <c r="F22" s="24">
        <f>(F21/2)^2*PI()</f>
        <v>14.275405744558281</v>
      </c>
      <c r="G22" s="14" t="s">
        <v>7</v>
      </c>
      <c r="H22" s="23">
        <f>(H21/2)^2*PI()</f>
        <v>33.626988172140685</v>
      </c>
      <c r="I22" s="24">
        <f>(I21/2)^2*PI()</f>
        <v>15.367004471925611</v>
      </c>
      <c r="J22" s="14" t="s">
        <v>7</v>
      </c>
      <c r="K22" s="23">
        <f>(K21/2)^2*PI()</f>
        <v>21.428183898251515</v>
      </c>
      <c r="L22" s="24">
        <f>(L21/2)^2*PI()</f>
        <v>14.544535515215809</v>
      </c>
      <c r="M22" s="14" t="s">
        <v>7</v>
      </c>
      <c r="N22" s="23">
        <f>(N21/2)^2*PI()</f>
        <v>19.011662102463998</v>
      </c>
      <c r="O22" s="24">
        <f>(O21/2)^2*PI()</f>
        <v>13.986684653047117</v>
      </c>
      <c r="P22" s="14" t="s">
        <v>7</v>
      </c>
      <c r="Q22" s="23">
        <f>(Q21/2)^2*PI()</f>
        <v>25.012741115997478</v>
      </c>
      <c r="R22" s="24">
        <f>(R21/2)^2*PI()</f>
        <v>15.927883480346514</v>
      </c>
    </row>
    <row r="23" spans="1:18" ht="16.5" thickBot="1" x14ac:dyDescent="0.3">
      <c r="A23" s="15" t="s">
        <v>4</v>
      </c>
      <c r="B23" s="26">
        <f xml:space="preserve"> B22-C22</f>
        <v>12.773192130720494</v>
      </c>
      <c r="C23" s="27"/>
      <c r="D23" s="15" t="s">
        <v>4</v>
      </c>
      <c r="E23" s="26">
        <f xml:space="preserve"> E22-F22</f>
        <v>13.095205377713455</v>
      </c>
      <c r="F23" s="27"/>
      <c r="G23" s="15" t="s">
        <v>4</v>
      </c>
      <c r="H23" s="26">
        <f xml:space="preserve"> H22-I22</f>
        <v>18.259983700215074</v>
      </c>
      <c r="I23" s="27"/>
      <c r="J23" s="15" t="s">
        <v>4</v>
      </c>
      <c r="K23" s="26">
        <f xml:space="preserve"> K22-L22</f>
        <v>6.8836483830357054</v>
      </c>
      <c r="L23" s="27"/>
      <c r="M23" s="15" t="s">
        <v>4</v>
      </c>
      <c r="N23" s="26">
        <f xml:space="preserve"> N22-O22</f>
        <v>5.0249774494168804</v>
      </c>
      <c r="O23" s="27"/>
      <c r="P23" s="15" t="s">
        <v>4</v>
      </c>
      <c r="Q23" s="26">
        <f xml:space="preserve"> Q22-R22</f>
        <v>9.0848576356509643</v>
      </c>
      <c r="R23" s="27"/>
    </row>
    <row r="24" spans="1:18" ht="15.75" thickBot="1" x14ac:dyDescent="0.3"/>
    <row r="25" spans="1:18" ht="21.75" thickBot="1" x14ac:dyDescent="0.4">
      <c r="A25" s="29" t="s">
        <v>105</v>
      </c>
      <c r="B25" s="30"/>
      <c r="C25" s="31"/>
      <c r="D25" s="29" t="s">
        <v>106</v>
      </c>
      <c r="E25" s="30"/>
      <c r="F25" s="31"/>
      <c r="G25" s="29" t="s">
        <v>107</v>
      </c>
      <c r="H25" s="30"/>
      <c r="I25" s="31"/>
      <c r="J25" s="29" t="s">
        <v>108</v>
      </c>
      <c r="K25" s="30"/>
      <c r="L25" s="31"/>
      <c r="M25" s="29" t="s">
        <v>109</v>
      </c>
      <c r="N25" s="30"/>
      <c r="O25" s="31"/>
      <c r="P25" s="29" t="s">
        <v>110</v>
      </c>
      <c r="Q25" s="30"/>
      <c r="R25" s="31"/>
    </row>
    <row r="26" spans="1:18" x14ac:dyDescent="0.25">
      <c r="A26" s="16" t="s">
        <v>6</v>
      </c>
      <c r="B26" s="17" t="s">
        <v>5</v>
      </c>
      <c r="C26" s="18"/>
      <c r="D26" s="16" t="s">
        <v>6</v>
      </c>
      <c r="E26" s="17" t="s">
        <v>5</v>
      </c>
      <c r="F26" s="18"/>
      <c r="G26" s="16" t="s">
        <v>6</v>
      </c>
      <c r="H26" s="17" t="s">
        <v>5</v>
      </c>
      <c r="I26" s="18"/>
      <c r="J26" s="16" t="s">
        <v>6</v>
      </c>
      <c r="K26" s="17" t="s">
        <v>5</v>
      </c>
      <c r="L26" s="18"/>
      <c r="M26" s="16" t="s">
        <v>6</v>
      </c>
      <c r="N26" s="17" t="s">
        <v>5</v>
      </c>
      <c r="O26" s="18"/>
      <c r="P26" s="16" t="s">
        <v>6</v>
      </c>
      <c r="Q26" s="17" t="s">
        <v>5</v>
      </c>
      <c r="R26" s="18"/>
    </row>
    <row r="27" spans="1:18" x14ac:dyDescent="0.25">
      <c r="A27" s="8">
        <v>276</v>
      </c>
      <c r="B27" s="6">
        <v>0.39</v>
      </c>
      <c r="C27" s="9"/>
      <c r="D27" s="8">
        <v>286</v>
      </c>
      <c r="E27" s="6">
        <v>0.62</v>
      </c>
      <c r="F27" s="9"/>
      <c r="G27" s="8">
        <v>265</v>
      </c>
      <c r="H27" s="6">
        <v>0.43</v>
      </c>
      <c r="I27" s="9"/>
      <c r="J27" s="8">
        <v>299</v>
      </c>
      <c r="K27" s="6">
        <v>0.45</v>
      </c>
      <c r="L27" s="9"/>
      <c r="M27" s="8">
        <v>313</v>
      </c>
      <c r="N27" s="6">
        <v>0.45</v>
      </c>
      <c r="O27" s="9"/>
      <c r="P27" s="8">
        <v>252</v>
      </c>
      <c r="Q27" s="6">
        <v>0.72</v>
      </c>
      <c r="R27" s="9"/>
    </row>
    <row r="28" spans="1:18" x14ac:dyDescent="0.25">
      <c r="A28" s="10"/>
      <c r="B28" s="21" t="s">
        <v>31</v>
      </c>
      <c r="C28" s="22" t="s">
        <v>30</v>
      </c>
      <c r="D28" s="10"/>
      <c r="E28" s="21" t="s">
        <v>31</v>
      </c>
      <c r="F28" s="22" t="s">
        <v>30</v>
      </c>
      <c r="G28" s="10"/>
      <c r="H28" s="21" t="s">
        <v>31</v>
      </c>
      <c r="I28" s="22" t="s">
        <v>30</v>
      </c>
      <c r="J28" s="10"/>
      <c r="K28" s="21" t="s">
        <v>31</v>
      </c>
      <c r="L28" s="22" t="s">
        <v>30</v>
      </c>
      <c r="M28" s="10"/>
      <c r="N28" s="21" t="s">
        <v>31</v>
      </c>
      <c r="O28" s="22" t="s">
        <v>30</v>
      </c>
      <c r="P28" s="10"/>
      <c r="Q28" s="21" t="s">
        <v>31</v>
      </c>
      <c r="R28" s="22" t="s">
        <v>30</v>
      </c>
    </row>
    <row r="29" spans="1:18" x14ac:dyDescent="0.25">
      <c r="A29" s="11" t="s">
        <v>0</v>
      </c>
      <c r="B29" s="6">
        <v>4.63</v>
      </c>
      <c r="C29" s="12">
        <f>B29-(2*B27)</f>
        <v>3.8499999999999996</v>
      </c>
      <c r="D29" s="11" t="s">
        <v>0</v>
      </c>
      <c r="E29" s="6">
        <v>5.53</v>
      </c>
      <c r="F29" s="12">
        <f>E29-(2*E27)</f>
        <v>4.29</v>
      </c>
      <c r="G29" s="11" t="s">
        <v>0</v>
      </c>
      <c r="H29" s="6">
        <v>5.44</v>
      </c>
      <c r="I29" s="12">
        <f>H29-(2*H27)</f>
        <v>4.58</v>
      </c>
      <c r="J29" s="11" t="s">
        <v>0</v>
      </c>
      <c r="K29" s="6">
        <v>4.46</v>
      </c>
      <c r="L29" s="12">
        <f>K29-(2*K27)</f>
        <v>3.56</v>
      </c>
      <c r="M29" s="11" t="s">
        <v>0</v>
      </c>
      <c r="N29" s="6">
        <v>4.08</v>
      </c>
      <c r="O29" s="12">
        <f>N29-(2*N27)</f>
        <v>3.18</v>
      </c>
      <c r="P29" s="11" t="s">
        <v>0</v>
      </c>
      <c r="Q29" s="6">
        <v>6.05</v>
      </c>
      <c r="R29" s="12">
        <f>Q29-(2*Q27)</f>
        <v>4.6099999999999994</v>
      </c>
    </row>
    <row r="30" spans="1:18" x14ac:dyDescent="0.25">
      <c r="A30" s="11" t="s">
        <v>1</v>
      </c>
      <c r="B30" s="6">
        <v>4.9400000000000004</v>
      </c>
      <c r="C30" s="12">
        <f>B30-(2*B27)</f>
        <v>4.16</v>
      </c>
      <c r="D30" s="11" t="s">
        <v>1</v>
      </c>
      <c r="E30" s="6">
        <v>5.92</v>
      </c>
      <c r="F30" s="12">
        <f>E30-(2*E27)</f>
        <v>4.68</v>
      </c>
      <c r="G30" s="11" t="s">
        <v>1</v>
      </c>
      <c r="H30" s="6">
        <v>5.03</v>
      </c>
      <c r="I30" s="12">
        <f>H30-(2*H27)</f>
        <v>4.17</v>
      </c>
      <c r="J30" s="11" t="s">
        <v>1</v>
      </c>
      <c r="K30" s="6">
        <v>4.16</v>
      </c>
      <c r="L30" s="12">
        <f>K30-(2*K27)</f>
        <v>3.2600000000000002</v>
      </c>
      <c r="M30" s="11" t="s">
        <v>1</v>
      </c>
      <c r="N30" s="6">
        <v>4.2699999999999996</v>
      </c>
      <c r="O30" s="12">
        <f>N30-(2*N27)</f>
        <v>3.3699999999999997</v>
      </c>
      <c r="P30" s="11" t="s">
        <v>1</v>
      </c>
      <c r="Q30" s="6">
        <v>6.82</v>
      </c>
      <c r="R30" s="12">
        <f>Q30-(2*Q27)</f>
        <v>5.3800000000000008</v>
      </c>
    </row>
    <row r="31" spans="1:18" x14ac:dyDescent="0.25">
      <c r="A31" s="11" t="s">
        <v>2</v>
      </c>
      <c r="B31" s="6">
        <v>4.74</v>
      </c>
      <c r="C31" s="12">
        <f>B31-(2*B27)</f>
        <v>3.96</v>
      </c>
      <c r="D31" s="11" t="s">
        <v>2</v>
      </c>
      <c r="E31" s="6">
        <v>5.17</v>
      </c>
      <c r="F31" s="12">
        <f>E31-(2*E27)</f>
        <v>3.9299999999999997</v>
      </c>
      <c r="G31" s="11" t="s">
        <v>2</v>
      </c>
      <c r="H31" s="6">
        <v>4.53</v>
      </c>
      <c r="I31" s="12">
        <f>H31-(2*H27)</f>
        <v>3.6700000000000004</v>
      </c>
      <c r="J31" s="11" t="s">
        <v>2</v>
      </c>
      <c r="K31" s="6">
        <v>4.6900000000000004</v>
      </c>
      <c r="L31" s="12">
        <f>K31-(2*K27)</f>
        <v>3.7900000000000005</v>
      </c>
      <c r="M31" s="11" t="s">
        <v>2</v>
      </c>
      <c r="N31" s="6">
        <v>4.1900000000000004</v>
      </c>
      <c r="O31" s="12">
        <f>N31-(2*N27)</f>
        <v>3.2900000000000005</v>
      </c>
      <c r="P31" s="11" t="s">
        <v>2</v>
      </c>
      <c r="Q31" s="6">
        <v>6.19</v>
      </c>
      <c r="R31" s="12">
        <f>Q31-(2*Q27)</f>
        <v>4.75</v>
      </c>
    </row>
    <row r="32" spans="1:18" x14ac:dyDescent="0.25">
      <c r="A32" s="11" t="s">
        <v>3</v>
      </c>
      <c r="B32" s="7">
        <f>AVERAGE(B29:B31)</f>
        <v>4.7700000000000005</v>
      </c>
      <c r="C32" s="13">
        <f>AVERAGE(C29:C31)</f>
        <v>3.9899999999999998</v>
      </c>
      <c r="D32" s="11" t="s">
        <v>3</v>
      </c>
      <c r="E32" s="7">
        <f>AVERAGE(E29:E31)</f>
        <v>5.5399999999999991</v>
      </c>
      <c r="F32" s="13">
        <f>AVERAGE(F29:F31)</f>
        <v>4.3</v>
      </c>
      <c r="G32" s="11" t="s">
        <v>3</v>
      </c>
      <c r="H32" s="7">
        <f>AVERAGE(H29:H31)</f>
        <v>5</v>
      </c>
      <c r="I32" s="13">
        <f>AVERAGE(I29:I31)</f>
        <v>4.1399999999999997</v>
      </c>
      <c r="J32" s="11" t="s">
        <v>3</v>
      </c>
      <c r="K32" s="7">
        <f>AVERAGE(K29:K31)</f>
        <v>4.4366666666666674</v>
      </c>
      <c r="L32" s="13">
        <f>AVERAGE(L29:L31)</f>
        <v>3.5366666666666671</v>
      </c>
      <c r="M32" s="11" t="s">
        <v>3</v>
      </c>
      <c r="N32" s="7">
        <f>AVERAGE(N29:N31)</f>
        <v>4.18</v>
      </c>
      <c r="O32" s="13">
        <f>AVERAGE(O29:O31)</f>
        <v>3.28</v>
      </c>
      <c r="P32" s="11" t="s">
        <v>3</v>
      </c>
      <c r="Q32" s="7">
        <f>AVERAGE(Q29:Q31)</f>
        <v>6.3533333333333344</v>
      </c>
      <c r="R32" s="13">
        <f>AVERAGE(R29:R31)</f>
        <v>4.9133333333333331</v>
      </c>
    </row>
    <row r="33" spans="1:18" ht="18.75" x14ac:dyDescent="0.35">
      <c r="A33" s="14" t="s">
        <v>7</v>
      </c>
      <c r="B33" s="23">
        <f>(B32/2)^2*PI()</f>
        <v>17.870085871965806</v>
      </c>
      <c r="C33" s="24">
        <f>(C32/2)^2*PI()</f>
        <v>12.503617301103715</v>
      </c>
      <c r="D33" s="14" t="s">
        <v>7</v>
      </c>
      <c r="E33" s="23">
        <f>(E32/2)^2*PI()</f>
        <v>24.105126271729116</v>
      </c>
      <c r="F33" s="24">
        <f>(F32/2)^2*PI()</f>
        <v>14.522012041218817</v>
      </c>
      <c r="G33" s="14" t="s">
        <v>7</v>
      </c>
      <c r="H33" s="23">
        <f>(H32/2)^2*PI()</f>
        <v>19.634954084936208</v>
      </c>
      <c r="I33" s="24">
        <f>(I32/2)^2*PI()</f>
        <v>13.461410361366903</v>
      </c>
      <c r="J33" s="14" t="s">
        <v>7</v>
      </c>
      <c r="K33" s="23">
        <f>(K32/2)^2*PI()</f>
        <v>15.459786174961637</v>
      </c>
      <c r="L33" s="24">
        <f>(L32/2)^2*PI()</f>
        <v>9.8237689544215456</v>
      </c>
      <c r="M33" s="14" t="s">
        <v>7</v>
      </c>
      <c r="N33" s="23">
        <f>(N32/2)^2*PI()</f>
        <v>13.722790870145573</v>
      </c>
      <c r="O33" s="24">
        <f>(O32/2)^2*PI()</f>
        <v>8.4496276010951057</v>
      </c>
      <c r="P33" s="14" t="s">
        <v>7</v>
      </c>
      <c r="Q33" s="23">
        <f>(Q32/2)^2*PI()</f>
        <v>31.70247469249037</v>
      </c>
      <c r="R33" s="24">
        <f>(R32/2)^2*PI()</f>
        <v>18.960174889530158</v>
      </c>
    </row>
    <row r="34" spans="1:18" ht="16.5" thickBot="1" x14ac:dyDescent="0.3">
      <c r="A34" s="15" t="s">
        <v>4</v>
      </c>
      <c r="B34" s="26">
        <f xml:space="preserve"> B33-C33</f>
        <v>5.3664685708620912</v>
      </c>
      <c r="C34" s="27"/>
      <c r="D34" s="15" t="s">
        <v>4</v>
      </c>
      <c r="E34" s="26">
        <f xml:space="preserve"> E33-F33</f>
        <v>9.583114230510299</v>
      </c>
      <c r="F34" s="27"/>
      <c r="G34" s="15" t="s">
        <v>4</v>
      </c>
      <c r="H34" s="26">
        <f xml:space="preserve"> H33-I33</f>
        <v>6.1735437235693045</v>
      </c>
      <c r="I34" s="27"/>
      <c r="J34" s="15" t="s">
        <v>4</v>
      </c>
      <c r="K34" s="26">
        <f xml:space="preserve"> K33-L33</f>
        <v>5.6360172205400918</v>
      </c>
      <c r="L34" s="27"/>
      <c r="M34" s="15" t="s">
        <v>4</v>
      </c>
      <c r="N34" s="26">
        <f xml:space="preserve"> N33-O33</f>
        <v>5.2731632690504675</v>
      </c>
      <c r="O34" s="27"/>
      <c r="P34" s="15" t="s">
        <v>4</v>
      </c>
      <c r="Q34" s="26">
        <f xml:space="preserve"> Q33-R33</f>
        <v>12.742299802960211</v>
      </c>
      <c r="R34" s="27"/>
    </row>
    <row r="48" spans="1:18" ht="23.25" x14ac:dyDescent="0.35">
      <c r="A48" s="28" t="s">
        <v>10</v>
      </c>
      <c r="B48" s="28"/>
      <c r="C48" s="28"/>
      <c r="D48" s="28"/>
      <c r="E48" s="28"/>
      <c r="F48" s="28"/>
      <c r="G48" s="28"/>
      <c r="H48" s="28"/>
      <c r="I48" s="28"/>
    </row>
    <row r="49" spans="1:9" ht="15.75" thickBot="1" x14ac:dyDescent="0.3"/>
    <row r="50" spans="1:9" ht="21.75" thickBot="1" x14ac:dyDescent="0.4">
      <c r="A50" s="29" t="s">
        <v>63</v>
      </c>
      <c r="B50" s="30"/>
      <c r="C50" s="31"/>
      <c r="D50" s="29" t="s">
        <v>64</v>
      </c>
      <c r="E50" s="30"/>
      <c r="F50" s="31"/>
      <c r="G50" s="29" t="s">
        <v>65</v>
      </c>
      <c r="H50" s="30"/>
      <c r="I50" s="31"/>
    </row>
    <row r="51" spans="1:9" x14ac:dyDescent="0.25">
      <c r="A51" s="16" t="s">
        <v>6</v>
      </c>
      <c r="B51" s="17" t="s">
        <v>5</v>
      </c>
      <c r="C51" s="18"/>
      <c r="D51" s="16" t="s">
        <v>6</v>
      </c>
      <c r="E51" s="17" t="s">
        <v>5</v>
      </c>
      <c r="F51" s="18"/>
      <c r="G51" s="16" t="s">
        <v>6</v>
      </c>
      <c r="H51" s="17" t="s">
        <v>5</v>
      </c>
      <c r="I51" s="18"/>
    </row>
    <row r="52" spans="1:9" x14ac:dyDescent="0.25">
      <c r="A52" s="8">
        <v>314</v>
      </c>
      <c r="B52" s="6">
        <v>0.89</v>
      </c>
      <c r="C52" s="9"/>
      <c r="D52" s="8">
        <v>297</v>
      </c>
      <c r="E52" s="6">
        <v>0.45</v>
      </c>
      <c r="F52" s="9"/>
      <c r="G52" s="8">
        <v>268</v>
      </c>
      <c r="H52" s="6">
        <v>0.45</v>
      </c>
      <c r="I52" s="9"/>
    </row>
    <row r="53" spans="1:9" x14ac:dyDescent="0.25">
      <c r="A53" s="10"/>
      <c r="B53" s="21" t="s">
        <v>31</v>
      </c>
      <c r="C53" s="22" t="s">
        <v>30</v>
      </c>
      <c r="D53" s="10"/>
      <c r="E53" s="21" t="s">
        <v>31</v>
      </c>
      <c r="F53" s="22" t="s">
        <v>30</v>
      </c>
      <c r="G53" s="10"/>
      <c r="H53" s="21" t="s">
        <v>31</v>
      </c>
      <c r="I53" s="22" t="s">
        <v>30</v>
      </c>
    </row>
    <row r="54" spans="1:9" x14ac:dyDescent="0.25">
      <c r="A54" s="11" t="s">
        <v>0</v>
      </c>
      <c r="B54" s="6">
        <v>5.44</v>
      </c>
      <c r="C54" s="12">
        <f>B54-(2*B52)</f>
        <v>3.66</v>
      </c>
      <c r="D54" s="11" t="s">
        <v>0</v>
      </c>
      <c r="E54" s="6">
        <v>3.81</v>
      </c>
      <c r="F54" s="12">
        <f>E54-(2*E52)</f>
        <v>2.91</v>
      </c>
      <c r="G54" s="11" t="s">
        <v>0</v>
      </c>
      <c r="H54" s="6">
        <v>5.43</v>
      </c>
      <c r="I54" s="12">
        <f>H54-(2*H52)</f>
        <v>4.5299999999999994</v>
      </c>
    </row>
    <row r="55" spans="1:9" x14ac:dyDescent="0.25">
      <c r="A55" s="11" t="s">
        <v>1</v>
      </c>
      <c r="B55" s="6">
        <v>5.35</v>
      </c>
      <c r="C55" s="12">
        <f>B55-(2*B52)</f>
        <v>3.5699999999999994</v>
      </c>
      <c r="D55" s="11" t="s">
        <v>1</v>
      </c>
      <c r="E55" s="6">
        <v>5.41</v>
      </c>
      <c r="F55" s="12">
        <f>E55-(2*E52)</f>
        <v>4.51</v>
      </c>
      <c r="G55" s="11" t="s">
        <v>1</v>
      </c>
      <c r="H55" s="6">
        <v>5.73</v>
      </c>
      <c r="I55" s="12">
        <f>H55-(2*H52)</f>
        <v>4.83</v>
      </c>
    </row>
    <row r="56" spans="1:9" x14ac:dyDescent="0.25">
      <c r="A56" s="11" t="s">
        <v>2</v>
      </c>
      <c r="B56" s="6">
        <v>5.27</v>
      </c>
      <c r="C56" s="12">
        <f>B56-(2*B52)</f>
        <v>3.4899999999999993</v>
      </c>
      <c r="D56" s="11" t="s">
        <v>2</v>
      </c>
      <c r="E56" s="6">
        <v>5.26</v>
      </c>
      <c r="F56" s="12">
        <f>E56-(2*E52)</f>
        <v>4.3599999999999994</v>
      </c>
      <c r="G56" s="11" t="s">
        <v>2</v>
      </c>
      <c r="H56" s="6">
        <v>5.19</v>
      </c>
      <c r="I56" s="12">
        <f>H56-(2*H52)</f>
        <v>4.29</v>
      </c>
    </row>
    <row r="57" spans="1:9" x14ac:dyDescent="0.25">
      <c r="A57" s="11" t="s">
        <v>3</v>
      </c>
      <c r="B57" s="7">
        <f>AVERAGE(B54:B56)</f>
        <v>5.3533333333333326</v>
      </c>
      <c r="C57" s="13">
        <f>AVERAGE(C54:C56)</f>
        <v>3.5733333333333328</v>
      </c>
      <c r="D57" s="11" t="s">
        <v>3</v>
      </c>
      <c r="E57" s="7">
        <f>AVERAGE(E54:E56)</f>
        <v>4.8266666666666671</v>
      </c>
      <c r="F57" s="13">
        <f>AVERAGE(F54:F56)</f>
        <v>3.9266666666666663</v>
      </c>
      <c r="G57" s="11" t="s">
        <v>3</v>
      </c>
      <c r="H57" s="7">
        <f>AVERAGE(H54:H56)</f>
        <v>5.45</v>
      </c>
      <c r="I57" s="13">
        <f>AVERAGE(I54:I56)</f>
        <v>4.55</v>
      </c>
    </row>
    <row r="58" spans="1:9" ht="18.75" x14ac:dyDescent="0.35">
      <c r="A58" s="14" t="s">
        <v>7</v>
      </c>
      <c r="B58" s="23">
        <f>(B57/2)^2*PI()</f>
        <v>22.508080192984227</v>
      </c>
      <c r="C58" s="24">
        <f>(C57/2)^2*PI()</f>
        <v>10.028522255619254</v>
      </c>
      <c r="D58" s="14" t="s">
        <v>7</v>
      </c>
      <c r="E58" s="23">
        <f>(E57/2)^2*PI()</f>
        <v>18.297194119867598</v>
      </c>
      <c r="F58" s="24">
        <f>(F57/2)^2*PI()</f>
        <v>12.109827388622493</v>
      </c>
      <c r="G58" s="14" t="s">
        <v>7</v>
      </c>
      <c r="H58" s="23">
        <f>(H57/2)^2*PI()</f>
        <v>23.328288948312707</v>
      </c>
      <c r="I58" s="24">
        <f>(I57/2)^2*PI()</f>
        <v>16.259705477735672</v>
      </c>
    </row>
    <row r="59" spans="1:9" ht="16.5" thickBot="1" x14ac:dyDescent="0.3">
      <c r="A59" s="15" t="s">
        <v>4</v>
      </c>
      <c r="B59" s="26">
        <f xml:space="preserve"> B58-C58</f>
        <v>12.479557937364973</v>
      </c>
      <c r="C59" s="27"/>
      <c r="D59" s="15" t="s">
        <v>4</v>
      </c>
      <c r="E59" s="26">
        <f xml:space="preserve"> E58-F58</f>
        <v>6.1873667312451044</v>
      </c>
      <c r="F59" s="27"/>
      <c r="G59" s="15" t="s">
        <v>4</v>
      </c>
      <c r="H59" s="26">
        <f xml:space="preserve"> H58-I58</f>
        <v>7.0685834705770354</v>
      </c>
      <c r="I59" s="27"/>
    </row>
    <row r="60" spans="1:9" ht="21.75" thickBot="1" x14ac:dyDescent="0.4">
      <c r="A60" s="19"/>
      <c r="B60" s="19"/>
      <c r="C60" s="19"/>
      <c r="D60" s="19"/>
      <c r="E60" s="19"/>
      <c r="F60" s="19"/>
      <c r="G60" s="19"/>
      <c r="H60" s="19"/>
      <c r="I60" s="19"/>
    </row>
    <row r="61" spans="1:9" ht="21.75" thickBot="1" x14ac:dyDescent="0.4">
      <c r="A61" s="29" t="s">
        <v>66</v>
      </c>
      <c r="B61" s="30"/>
      <c r="C61" s="31"/>
      <c r="D61" s="29" t="s">
        <v>67</v>
      </c>
      <c r="E61" s="30"/>
      <c r="F61" s="31"/>
      <c r="G61" s="29" t="s">
        <v>68</v>
      </c>
      <c r="H61" s="30"/>
      <c r="I61" s="31"/>
    </row>
    <row r="62" spans="1:9" x14ac:dyDescent="0.25">
      <c r="A62" s="16" t="s">
        <v>6</v>
      </c>
      <c r="B62" s="17" t="s">
        <v>5</v>
      </c>
      <c r="C62" s="18"/>
      <c r="D62" s="16" t="s">
        <v>6</v>
      </c>
      <c r="E62" s="17" t="s">
        <v>5</v>
      </c>
      <c r="F62" s="18"/>
      <c r="G62" s="16" t="s">
        <v>6</v>
      </c>
      <c r="H62" s="17" t="s">
        <v>5</v>
      </c>
      <c r="I62" s="18"/>
    </row>
    <row r="63" spans="1:9" x14ac:dyDescent="0.25">
      <c r="A63" s="8">
        <v>278</v>
      </c>
      <c r="B63" s="6">
        <v>0.53</v>
      </c>
      <c r="C63" s="9"/>
      <c r="D63" s="8">
        <v>319</v>
      </c>
      <c r="E63" s="6">
        <v>0.84</v>
      </c>
      <c r="F63" s="9"/>
      <c r="G63" s="8">
        <v>291</v>
      </c>
      <c r="H63" s="6">
        <v>0.53</v>
      </c>
      <c r="I63" s="9"/>
    </row>
    <row r="64" spans="1:9" x14ac:dyDescent="0.25">
      <c r="A64" s="10"/>
      <c r="B64" s="21" t="s">
        <v>31</v>
      </c>
      <c r="C64" s="22" t="s">
        <v>30</v>
      </c>
      <c r="D64" s="10"/>
      <c r="E64" s="21" t="s">
        <v>31</v>
      </c>
      <c r="F64" s="22" t="s">
        <v>30</v>
      </c>
      <c r="G64" s="10"/>
      <c r="H64" s="21" t="s">
        <v>31</v>
      </c>
      <c r="I64" s="22" t="s">
        <v>30</v>
      </c>
    </row>
    <row r="65" spans="1:9" x14ac:dyDescent="0.25">
      <c r="A65" s="11" t="s">
        <v>0</v>
      </c>
      <c r="B65" s="6">
        <v>4.88</v>
      </c>
      <c r="C65" s="12">
        <f>B65-(2*B63)</f>
        <v>3.82</v>
      </c>
      <c r="D65" s="11" t="s">
        <v>0</v>
      </c>
      <c r="E65" s="6">
        <v>5.46</v>
      </c>
      <c r="F65" s="12">
        <f>E65-(2*E63)</f>
        <v>3.7800000000000002</v>
      </c>
      <c r="G65" s="11" t="s">
        <v>0</v>
      </c>
      <c r="H65" s="6">
        <v>5.12</v>
      </c>
      <c r="I65" s="12">
        <f>H65-(2*H63)</f>
        <v>4.0600000000000005</v>
      </c>
    </row>
    <row r="66" spans="1:9" x14ac:dyDescent="0.25">
      <c r="A66" s="11" t="s">
        <v>1</v>
      </c>
      <c r="B66" s="6">
        <v>5.53</v>
      </c>
      <c r="C66" s="12">
        <f>B66-(2*B63)</f>
        <v>4.4700000000000006</v>
      </c>
      <c r="D66" s="11" t="s">
        <v>1</v>
      </c>
      <c r="E66" s="6">
        <v>6.69</v>
      </c>
      <c r="F66" s="12">
        <f>E66-(2*E63)</f>
        <v>5.0100000000000007</v>
      </c>
      <c r="G66" s="11" t="s">
        <v>1</v>
      </c>
      <c r="H66" s="6">
        <v>5.15</v>
      </c>
      <c r="I66" s="12">
        <f>H66-(2*H63)</f>
        <v>4.09</v>
      </c>
    </row>
    <row r="67" spans="1:9" x14ac:dyDescent="0.25">
      <c r="A67" s="11" t="s">
        <v>2</v>
      </c>
      <c r="B67" s="6">
        <v>4.42</v>
      </c>
      <c r="C67" s="12">
        <f>B67-(2*B63)</f>
        <v>3.36</v>
      </c>
      <c r="D67" s="11" t="s">
        <v>2</v>
      </c>
      <c r="E67" s="6">
        <v>5.31</v>
      </c>
      <c r="F67" s="12">
        <f>E67-(2*E63)</f>
        <v>3.63</v>
      </c>
      <c r="G67" s="11" t="s">
        <v>2</v>
      </c>
      <c r="H67" s="6">
        <v>5.29</v>
      </c>
      <c r="I67" s="12">
        <f>H67-(2*H63)</f>
        <v>4.2300000000000004</v>
      </c>
    </row>
    <row r="68" spans="1:9" x14ac:dyDescent="0.25">
      <c r="A68" s="11" t="s">
        <v>3</v>
      </c>
      <c r="B68" s="7">
        <f>AVERAGE(B65:B67)</f>
        <v>4.9433333333333334</v>
      </c>
      <c r="C68" s="13">
        <f>AVERAGE(C65:C67)</f>
        <v>3.8833333333333333</v>
      </c>
      <c r="D68" s="11" t="s">
        <v>3</v>
      </c>
      <c r="E68" s="7">
        <f>AVERAGE(E65:E67)</f>
        <v>5.82</v>
      </c>
      <c r="F68" s="13">
        <f>AVERAGE(F65:F67)</f>
        <v>4.1400000000000006</v>
      </c>
      <c r="G68" s="11" t="s">
        <v>3</v>
      </c>
      <c r="H68" s="7">
        <f>AVERAGE(H65:H67)</f>
        <v>5.1866666666666665</v>
      </c>
      <c r="I68" s="13">
        <f>AVERAGE(I65:I67)</f>
        <v>4.1266666666666669</v>
      </c>
    </row>
    <row r="69" spans="1:9" ht="18.75" x14ac:dyDescent="0.35">
      <c r="A69" s="14" t="s">
        <v>7</v>
      </c>
      <c r="B69" s="23">
        <f>(B68/2)^2*PI()</f>
        <v>19.192417126446784</v>
      </c>
      <c r="C69" s="24">
        <f>(C68/2)^2*PI()</f>
        <v>11.844022470190019</v>
      </c>
      <c r="D69" s="14" t="s">
        <v>7</v>
      </c>
      <c r="E69" s="23">
        <f>(E68/2)^2*PI()</f>
        <v>26.60332074986373</v>
      </c>
      <c r="F69" s="24">
        <f>(F68/2)^2*PI()</f>
        <v>13.461410361366909</v>
      </c>
      <c r="G69" s="14" t="s">
        <v>7</v>
      </c>
      <c r="H69" s="23">
        <f>(H68/2)^2*PI()</f>
        <v>21.128397419282713</v>
      </c>
      <c r="I69" s="24">
        <f>(I68/2)^2*PI()</f>
        <v>13.374842030467986</v>
      </c>
    </row>
    <row r="70" spans="1:9" ht="16.5" thickBot="1" x14ac:dyDescent="0.3">
      <c r="A70" s="15" t="s">
        <v>4</v>
      </c>
      <c r="B70" s="26">
        <f xml:space="preserve"> B69-C69</f>
        <v>7.3483946562567652</v>
      </c>
      <c r="C70" s="27"/>
      <c r="D70" s="15" t="s">
        <v>4</v>
      </c>
      <c r="E70" s="26">
        <f xml:space="preserve"> E69-F69</f>
        <v>13.141910388496822</v>
      </c>
      <c r="F70" s="27"/>
      <c r="G70" s="15" t="s">
        <v>4</v>
      </c>
      <c r="H70" s="26">
        <f xml:space="preserve"> H69-I69</f>
        <v>7.7535553888147266</v>
      </c>
      <c r="I70" s="27"/>
    </row>
    <row r="71" spans="1:9" ht="15.75" thickBot="1" x14ac:dyDescent="0.3"/>
    <row r="72" spans="1:9" ht="21.75" thickBot="1" x14ac:dyDescent="0.4">
      <c r="A72" s="29" t="s">
        <v>111</v>
      </c>
      <c r="B72" s="30"/>
      <c r="C72" s="31"/>
      <c r="D72" s="29" t="s">
        <v>112</v>
      </c>
      <c r="E72" s="30"/>
      <c r="F72" s="31"/>
      <c r="G72" s="29" t="s">
        <v>113</v>
      </c>
      <c r="H72" s="30"/>
      <c r="I72" s="31"/>
    </row>
    <row r="73" spans="1:9" x14ac:dyDescent="0.25">
      <c r="A73" s="16" t="s">
        <v>6</v>
      </c>
      <c r="B73" s="17" t="s">
        <v>5</v>
      </c>
      <c r="C73" s="18"/>
      <c r="D73" s="16" t="s">
        <v>6</v>
      </c>
      <c r="E73" s="17" t="s">
        <v>5</v>
      </c>
      <c r="F73" s="18"/>
      <c r="G73" s="16" t="s">
        <v>6</v>
      </c>
      <c r="H73" s="17" t="s">
        <v>5</v>
      </c>
      <c r="I73" s="18"/>
    </row>
    <row r="74" spans="1:9" x14ac:dyDescent="0.25">
      <c r="A74" s="8">
        <v>285</v>
      </c>
      <c r="B74" s="6">
        <v>0.53</v>
      </c>
      <c r="C74" s="9"/>
      <c r="D74" s="8">
        <v>270</v>
      </c>
      <c r="E74" s="6">
        <v>0.55000000000000004</v>
      </c>
      <c r="F74" s="9"/>
      <c r="G74" s="8">
        <v>304</v>
      </c>
      <c r="H74" s="6">
        <v>0.4</v>
      </c>
      <c r="I74" s="9"/>
    </row>
    <row r="75" spans="1:9" x14ac:dyDescent="0.25">
      <c r="A75" s="10"/>
      <c r="B75" s="21" t="s">
        <v>31</v>
      </c>
      <c r="C75" s="22" t="s">
        <v>30</v>
      </c>
      <c r="D75" s="10"/>
      <c r="E75" s="21" t="s">
        <v>31</v>
      </c>
      <c r="F75" s="22" t="s">
        <v>30</v>
      </c>
      <c r="G75" s="10"/>
      <c r="H75" s="21" t="s">
        <v>31</v>
      </c>
      <c r="I75" s="22" t="s">
        <v>30</v>
      </c>
    </row>
    <row r="76" spans="1:9" x14ac:dyDescent="0.25">
      <c r="A76" s="11" t="s">
        <v>0</v>
      </c>
      <c r="B76" s="6">
        <v>5.17</v>
      </c>
      <c r="C76" s="12">
        <f>B76-(2*B74)</f>
        <v>4.1099999999999994</v>
      </c>
      <c r="D76" s="11" t="s">
        <v>0</v>
      </c>
      <c r="E76" s="6">
        <v>4.76</v>
      </c>
      <c r="F76" s="12">
        <f>E76-(2*E74)</f>
        <v>3.6599999999999997</v>
      </c>
      <c r="G76" s="11" t="s">
        <v>0</v>
      </c>
      <c r="H76" s="6">
        <v>4.55</v>
      </c>
      <c r="I76" s="12">
        <f>H76-(2*H74)</f>
        <v>3.75</v>
      </c>
    </row>
    <row r="77" spans="1:9" x14ac:dyDescent="0.25">
      <c r="A77" s="11" t="s">
        <v>1</v>
      </c>
      <c r="B77" s="6">
        <v>5.43</v>
      </c>
      <c r="C77" s="12">
        <f>B77-(2*B74)</f>
        <v>4.3699999999999992</v>
      </c>
      <c r="D77" s="11" t="s">
        <v>1</v>
      </c>
      <c r="E77" s="6">
        <v>6.11</v>
      </c>
      <c r="F77" s="12">
        <f>E77-(2*E74)</f>
        <v>5.01</v>
      </c>
      <c r="G77" s="11" t="s">
        <v>1</v>
      </c>
      <c r="H77" s="6">
        <v>5.41</v>
      </c>
      <c r="I77" s="12">
        <f>H77-(2*H74)</f>
        <v>4.6100000000000003</v>
      </c>
    </row>
    <row r="78" spans="1:9" x14ac:dyDescent="0.25">
      <c r="A78" s="11" t="s">
        <v>2</v>
      </c>
      <c r="B78" s="6">
        <v>5.87</v>
      </c>
      <c r="C78" s="12">
        <f>B78-(2*B74)</f>
        <v>4.8100000000000005</v>
      </c>
      <c r="D78" s="11" t="s">
        <v>2</v>
      </c>
      <c r="E78" s="6">
        <v>6.07</v>
      </c>
      <c r="F78" s="12">
        <f>E78-(2*E74)</f>
        <v>4.9700000000000006</v>
      </c>
      <c r="G78" s="11" t="s">
        <v>2</v>
      </c>
      <c r="H78" s="6">
        <v>5.2</v>
      </c>
      <c r="I78" s="12">
        <f>H78-(2*H74)</f>
        <v>4.4000000000000004</v>
      </c>
    </row>
    <row r="79" spans="1:9" x14ac:dyDescent="0.25">
      <c r="A79" s="11" t="s">
        <v>3</v>
      </c>
      <c r="B79" s="7">
        <f>AVERAGE(B76:B78)</f>
        <v>5.4899999999999993</v>
      </c>
      <c r="C79" s="13">
        <f>AVERAGE(C76:C78)</f>
        <v>4.43</v>
      </c>
      <c r="D79" s="11" t="s">
        <v>3</v>
      </c>
      <c r="E79" s="7">
        <f>AVERAGE(E76:E78)</f>
        <v>5.6466666666666674</v>
      </c>
      <c r="F79" s="13">
        <f>AVERAGE(F76:F78)</f>
        <v>4.5466666666666669</v>
      </c>
      <c r="G79" s="11" t="s">
        <v>3</v>
      </c>
      <c r="H79" s="7">
        <f>AVERAGE(H76:H78)</f>
        <v>5.0533333333333337</v>
      </c>
      <c r="I79" s="13">
        <f>AVERAGE(I76:I78)</f>
        <v>4.253333333333333</v>
      </c>
    </row>
    <row r="80" spans="1:9" ht="18.75" x14ac:dyDescent="0.35">
      <c r="A80" s="14" t="s">
        <v>7</v>
      </c>
      <c r="B80" s="23">
        <f>(B79/2)^2*PI()</f>
        <v>23.671979184615427</v>
      </c>
      <c r="C80" s="24">
        <f>(C79/2)^2*PI()</f>
        <v>15.41336041685858</v>
      </c>
      <c r="D80" s="14" t="s">
        <v>7</v>
      </c>
      <c r="E80" s="23">
        <f>(E79/2)^2*PI()</f>
        <v>25.042298266880007</v>
      </c>
      <c r="F80" s="24">
        <f>(F79/2)^2*PI()</f>
        <v>16.235890460092211</v>
      </c>
      <c r="G80" s="14" t="s">
        <v>7</v>
      </c>
      <c r="H80" s="23">
        <f>(H79/2)^2*PI()</f>
        <v>20.0560671268574</v>
      </c>
      <c r="I80" s="24">
        <f>(I79/2)^2*PI()</f>
        <v>14.208516000975596</v>
      </c>
    </row>
    <row r="81" spans="1:9" ht="16.5" thickBot="1" x14ac:dyDescent="0.3">
      <c r="A81" s="15" t="s">
        <v>4</v>
      </c>
      <c r="B81" s="26">
        <f xml:space="preserve"> B80-C80</f>
        <v>8.2586187677568468</v>
      </c>
      <c r="C81" s="27"/>
      <c r="D81" s="15" t="s">
        <v>4</v>
      </c>
      <c r="E81" s="26">
        <f xml:space="preserve"> E80-F80</f>
        <v>8.8064078067877958</v>
      </c>
      <c r="F81" s="27"/>
      <c r="G81" s="15" t="s">
        <v>4</v>
      </c>
      <c r="H81" s="26">
        <f xml:space="preserve"> H80-I80</f>
        <v>5.8475511258818038</v>
      </c>
      <c r="I81" s="27"/>
    </row>
  </sheetData>
  <mergeCells count="57">
    <mergeCell ref="A72:C72"/>
    <mergeCell ref="D72:F72"/>
    <mergeCell ref="G72:I72"/>
    <mergeCell ref="B81:C81"/>
    <mergeCell ref="E81:F81"/>
    <mergeCell ref="H81:I81"/>
    <mergeCell ref="J25:L25"/>
    <mergeCell ref="M25:O25"/>
    <mergeCell ref="P25:R25"/>
    <mergeCell ref="K34:L34"/>
    <mergeCell ref="N34:O34"/>
    <mergeCell ref="Q34:R34"/>
    <mergeCell ref="A25:C25"/>
    <mergeCell ref="D25:F25"/>
    <mergeCell ref="G25:I25"/>
    <mergeCell ref="B34:C34"/>
    <mergeCell ref="E34:F34"/>
    <mergeCell ref="H34:I34"/>
    <mergeCell ref="A14:C14"/>
    <mergeCell ref="D14:F14"/>
    <mergeCell ref="G14:I14"/>
    <mergeCell ref="A1:I1"/>
    <mergeCell ref="A3:C3"/>
    <mergeCell ref="D3:F3"/>
    <mergeCell ref="G3:I3"/>
    <mergeCell ref="B12:C12"/>
    <mergeCell ref="E12:F12"/>
    <mergeCell ref="H12:I12"/>
    <mergeCell ref="B23:C23"/>
    <mergeCell ref="E23:F23"/>
    <mergeCell ref="H23:I23"/>
    <mergeCell ref="J1:R1"/>
    <mergeCell ref="J3:L3"/>
    <mergeCell ref="M3:O3"/>
    <mergeCell ref="P3:R3"/>
    <mergeCell ref="K12:L12"/>
    <mergeCell ref="N12:O12"/>
    <mergeCell ref="Q12:R12"/>
    <mergeCell ref="J14:L14"/>
    <mergeCell ref="M14:O14"/>
    <mergeCell ref="P14:R14"/>
    <mergeCell ref="K23:L23"/>
    <mergeCell ref="N23:O23"/>
    <mergeCell ref="Q23:R23"/>
    <mergeCell ref="A48:I48"/>
    <mergeCell ref="A50:C50"/>
    <mergeCell ref="D50:F50"/>
    <mergeCell ref="G50:I50"/>
    <mergeCell ref="B59:C59"/>
    <mergeCell ref="E59:F59"/>
    <mergeCell ref="H59:I59"/>
    <mergeCell ref="A61:C61"/>
    <mergeCell ref="D61:F61"/>
    <mergeCell ref="G61:I61"/>
    <mergeCell ref="B70:C70"/>
    <mergeCell ref="E70:F70"/>
    <mergeCell ref="H70:I7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view="pageLayout" topLeftCell="A70" zoomScale="85" zoomScaleNormal="100" zoomScalePageLayoutView="85" workbookViewId="0">
      <selection activeCell="H79" sqref="H79"/>
    </sheetView>
  </sheetViews>
  <sheetFormatPr defaultRowHeight="15" x14ac:dyDescent="0.25"/>
  <sheetData>
    <row r="1" spans="1:18" ht="23.25" x14ac:dyDescent="0.35">
      <c r="A1" s="28" t="s">
        <v>10</v>
      </c>
      <c r="B1" s="28"/>
      <c r="C1" s="28"/>
      <c r="D1" s="28"/>
      <c r="E1" s="28"/>
      <c r="F1" s="28"/>
      <c r="G1" s="28"/>
      <c r="H1" s="28"/>
      <c r="I1" s="28"/>
      <c r="J1" s="28" t="s">
        <v>10</v>
      </c>
      <c r="K1" s="28"/>
      <c r="L1" s="28"/>
      <c r="M1" s="28"/>
      <c r="N1" s="28"/>
      <c r="O1" s="28"/>
      <c r="P1" s="28"/>
      <c r="Q1" s="28"/>
      <c r="R1" s="28"/>
    </row>
    <row r="2" spans="1:18" ht="15.75" thickBot="1" x14ac:dyDescent="0.3"/>
    <row r="3" spans="1:18" ht="21.75" thickBot="1" x14ac:dyDescent="0.4">
      <c r="A3" s="29" t="s">
        <v>51</v>
      </c>
      <c r="B3" s="30"/>
      <c r="C3" s="31"/>
      <c r="D3" s="29" t="s">
        <v>52</v>
      </c>
      <c r="E3" s="30"/>
      <c r="F3" s="31"/>
      <c r="G3" s="29" t="s">
        <v>53</v>
      </c>
      <c r="H3" s="30"/>
      <c r="I3" s="31"/>
      <c r="J3" s="29" t="s">
        <v>57</v>
      </c>
      <c r="K3" s="30"/>
      <c r="L3" s="31"/>
      <c r="M3" s="29" t="s">
        <v>58</v>
      </c>
      <c r="N3" s="30"/>
      <c r="O3" s="31"/>
      <c r="P3" s="29" t="s">
        <v>59</v>
      </c>
      <c r="Q3" s="30"/>
      <c r="R3" s="31"/>
    </row>
    <row r="4" spans="1:18" x14ac:dyDescent="0.25">
      <c r="A4" s="16" t="s">
        <v>6</v>
      </c>
      <c r="B4" s="17" t="s">
        <v>5</v>
      </c>
      <c r="C4" s="18"/>
      <c r="D4" s="16" t="s">
        <v>6</v>
      </c>
      <c r="E4" s="17" t="s">
        <v>5</v>
      </c>
      <c r="F4" s="18"/>
      <c r="G4" s="16" t="s">
        <v>6</v>
      </c>
      <c r="H4" s="17" t="s">
        <v>5</v>
      </c>
      <c r="I4" s="18"/>
      <c r="J4" s="16" t="s">
        <v>6</v>
      </c>
      <c r="K4" s="17" t="s">
        <v>5</v>
      </c>
      <c r="L4" s="18"/>
      <c r="M4" s="16" t="s">
        <v>6</v>
      </c>
      <c r="N4" s="17" t="s">
        <v>5</v>
      </c>
      <c r="O4" s="18"/>
      <c r="P4" s="16" t="s">
        <v>6</v>
      </c>
      <c r="Q4" s="17" t="s">
        <v>5</v>
      </c>
      <c r="R4" s="18"/>
    </row>
    <row r="5" spans="1:18" x14ac:dyDescent="0.25">
      <c r="A5" s="8">
        <v>119</v>
      </c>
      <c r="B5" s="6">
        <v>0.65</v>
      </c>
      <c r="C5" s="9"/>
      <c r="D5" s="8">
        <v>125</v>
      </c>
      <c r="E5" s="6">
        <v>0.34</v>
      </c>
      <c r="F5" s="9"/>
      <c r="G5" s="8">
        <v>99</v>
      </c>
      <c r="H5" s="6">
        <v>0.43</v>
      </c>
      <c r="I5" s="9"/>
      <c r="J5" s="8">
        <v>125</v>
      </c>
      <c r="K5" s="6">
        <v>0.28999999999999998</v>
      </c>
      <c r="L5" s="9"/>
      <c r="M5" s="8">
        <v>144</v>
      </c>
      <c r="N5" s="6">
        <v>0.45</v>
      </c>
      <c r="O5" s="9"/>
      <c r="P5" s="8">
        <v>120</v>
      </c>
      <c r="Q5" s="6">
        <v>0.56000000000000005</v>
      </c>
      <c r="R5" s="9"/>
    </row>
    <row r="6" spans="1:18" x14ac:dyDescent="0.25">
      <c r="A6" s="10"/>
      <c r="B6" s="21" t="s">
        <v>31</v>
      </c>
      <c r="C6" s="22" t="s">
        <v>30</v>
      </c>
      <c r="D6" s="10"/>
      <c r="E6" s="21" t="s">
        <v>31</v>
      </c>
      <c r="F6" s="22" t="s">
        <v>30</v>
      </c>
      <c r="G6" s="10"/>
      <c r="H6" s="21" t="s">
        <v>31</v>
      </c>
      <c r="I6" s="22" t="s">
        <v>30</v>
      </c>
      <c r="J6" s="10"/>
      <c r="K6" s="21" t="s">
        <v>31</v>
      </c>
      <c r="L6" s="22" t="s">
        <v>30</v>
      </c>
      <c r="M6" s="10"/>
      <c r="N6" s="21" t="s">
        <v>31</v>
      </c>
      <c r="O6" s="22" t="s">
        <v>30</v>
      </c>
      <c r="P6" s="10"/>
      <c r="Q6" s="21" t="s">
        <v>31</v>
      </c>
      <c r="R6" s="22" t="s">
        <v>30</v>
      </c>
    </row>
    <row r="7" spans="1:18" x14ac:dyDescent="0.25">
      <c r="A7" s="11" t="s">
        <v>0</v>
      </c>
      <c r="B7" s="6">
        <v>4.07</v>
      </c>
      <c r="C7" s="12">
        <f>B7-(2*B5)</f>
        <v>2.7700000000000005</v>
      </c>
      <c r="D7" s="11" t="s">
        <v>0</v>
      </c>
      <c r="E7" s="6">
        <v>3.28</v>
      </c>
      <c r="F7" s="12">
        <f>E7-(2*E5)</f>
        <v>2.5999999999999996</v>
      </c>
      <c r="G7" s="11" t="s">
        <v>0</v>
      </c>
      <c r="H7" s="6">
        <v>3.2</v>
      </c>
      <c r="I7" s="12">
        <f>H7-(2*H5)</f>
        <v>2.3400000000000003</v>
      </c>
      <c r="J7" s="11" t="s">
        <v>0</v>
      </c>
      <c r="K7" s="6">
        <v>3.47</v>
      </c>
      <c r="L7" s="12">
        <f>K7-(2*K5)</f>
        <v>2.89</v>
      </c>
      <c r="M7" s="11" t="s">
        <v>0</v>
      </c>
      <c r="N7" s="6">
        <v>3.61</v>
      </c>
      <c r="O7" s="12">
        <f>N7-(2*N5)</f>
        <v>2.71</v>
      </c>
      <c r="P7" s="11" t="s">
        <v>0</v>
      </c>
      <c r="Q7" s="6">
        <v>3.67</v>
      </c>
      <c r="R7" s="12">
        <f>Q7-(2*Q5)</f>
        <v>2.5499999999999998</v>
      </c>
    </row>
    <row r="8" spans="1:18" x14ac:dyDescent="0.25">
      <c r="A8" s="11" t="s">
        <v>1</v>
      </c>
      <c r="B8" s="6">
        <v>4.55</v>
      </c>
      <c r="C8" s="12">
        <f>B8-(2*B5)</f>
        <v>3.25</v>
      </c>
      <c r="D8" s="11" t="s">
        <v>1</v>
      </c>
      <c r="E8" s="6">
        <v>3.46</v>
      </c>
      <c r="F8" s="12">
        <f>E8-(2*E5)</f>
        <v>2.78</v>
      </c>
      <c r="G8" s="11" t="s">
        <v>1</v>
      </c>
      <c r="H8" s="6">
        <v>3.34</v>
      </c>
      <c r="I8" s="12">
        <f>H8-(2*H5)</f>
        <v>2.48</v>
      </c>
      <c r="J8" s="11" t="s">
        <v>1</v>
      </c>
      <c r="K8" s="6">
        <v>3.69</v>
      </c>
      <c r="L8" s="12">
        <f>K8-(2*K5)</f>
        <v>3.11</v>
      </c>
      <c r="M8" s="11" t="s">
        <v>1</v>
      </c>
      <c r="N8" s="6">
        <v>3.76</v>
      </c>
      <c r="O8" s="12">
        <f>N8-(2*N5)</f>
        <v>2.86</v>
      </c>
      <c r="P8" s="11" t="s">
        <v>1</v>
      </c>
      <c r="Q8" s="6">
        <v>4.01</v>
      </c>
      <c r="R8" s="12">
        <f>Q8-(2*Q5)</f>
        <v>2.8899999999999997</v>
      </c>
    </row>
    <row r="9" spans="1:18" x14ac:dyDescent="0.25">
      <c r="A9" s="11" t="s">
        <v>2</v>
      </c>
      <c r="B9" s="6">
        <v>4.18</v>
      </c>
      <c r="C9" s="12">
        <f>B9-(2*B5)</f>
        <v>2.88</v>
      </c>
      <c r="D9" s="11" t="s">
        <v>2</v>
      </c>
      <c r="E9" s="6">
        <v>2.95</v>
      </c>
      <c r="F9" s="12">
        <f>E9-(2*E5)</f>
        <v>2.27</v>
      </c>
      <c r="G9" s="11" t="s">
        <v>2</v>
      </c>
      <c r="H9" s="6">
        <v>2.91</v>
      </c>
      <c r="I9" s="12">
        <f>H9-(2*H5)</f>
        <v>2.0500000000000003</v>
      </c>
      <c r="J9" s="11" t="s">
        <v>2</v>
      </c>
      <c r="K9" s="6">
        <v>3.64</v>
      </c>
      <c r="L9" s="12">
        <f>K9-(2*K5)</f>
        <v>3.06</v>
      </c>
      <c r="M9" s="11" t="s">
        <v>2</v>
      </c>
      <c r="N9" s="6">
        <v>3.81</v>
      </c>
      <c r="O9" s="12">
        <f>N9-(2*N5)</f>
        <v>2.91</v>
      </c>
      <c r="P9" s="11" t="s">
        <v>2</v>
      </c>
      <c r="Q9" s="6">
        <v>3.54</v>
      </c>
      <c r="R9" s="12">
        <f>Q9-(2*Q5)</f>
        <v>2.42</v>
      </c>
    </row>
    <row r="10" spans="1:18" x14ac:dyDescent="0.25">
      <c r="A10" s="11" t="s">
        <v>3</v>
      </c>
      <c r="B10" s="7">
        <f>AVERAGE(B7:B9)</f>
        <v>4.2666666666666666</v>
      </c>
      <c r="C10" s="13">
        <f>AVERAGE(C7:C9)</f>
        <v>2.9666666666666668</v>
      </c>
      <c r="D10" s="11" t="s">
        <v>3</v>
      </c>
      <c r="E10" s="7">
        <f>AVERAGE(E7:E9)</f>
        <v>3.2300000000000004</v>
      </c>
      <c r="F10" s="13">
        <f>AVERAGE(F7:F9)</f>
        <v>2.5499999999999994</v>
      </c>
      <c r="G10" s="11" t="s">
        <v>3</v>
      </c>
      <c r="H10" s="7">
        <f>AVERAGE(H7:H9)</f>
        <v>3.15</v>
      </c>
      <c r="I10" s="13">
        <f>AVERAGE(I7:I9)</f>
        <v>2.2900000000000005</v>
      </c>
      <c r="J10" s="11" t="s">
        <v>3</v>
      </c>
      <c r="K10" s="7">
        <f>AVERAGE(K7:K9)</f>
        <v>3.6</v>
      </c>
      <c r="L10" s="13">
        <f>AVERAGE(L7:L9)</f>
        <v>3.02</v>
      </c>
      <c r="M10" s="11" t="s">
        <v>3</v>
      </c>
      <c r="N10" s="7">
        <f>AVERAGE(N7:N9)</f>
        <v>3.7266666666666666</v>
      </c>
      <c r="O10" s="13">
        <f>AVERAGE(O7:O9)</f>
        <v>2.8266666666666667</v>
      </c>
      <c r="P10" s="11" t="s">
        <v>3</v>
      </c>
      <c r="Q10" s="7">
        <f>AVERAGE(Q7:Q9)</f>
        <v>3.7399999999999998</v>
      </c>
      <c r="R10" s="13">
        <f>AVERAGE(R7:R9)</f>
        <v>2.6199999999999997</v>
      </c>
    </row>
    <row r="11" spans="1:18" ht="18.75" x14ac:dyDescent="0.35">
      <c r="A11" s="14" t="s">
        <v>7</v>
      </c>
      <c r="B11" s="23">
        <f>(B10/2)^2*PI()</f>
        <v>14.297737232337548</v>
      </c>
      <c r="C11" s="24">
        <f>(C10/2)^2*PI()</f>
        <v>6.9123765025235429</v>
      </c>
      <c r="D11" s="14" t="s">
        <v>7</v>
      </c>
      <c r="E11" s="23">
        <f>(E10/2)^2*PI()</f>
        <v>8.1939804989092409</v>
      </c>
      <c r="F11" s="24">
        <f>(F10/2)^2*PI()</f>
        <v>5.1070515574919053</v>
      </c>
      <c r="G11" s="14" t="s">
        <v>7</v>
      </c>
      <c r="H11" s="23">
        <f>(H10/2)^2*PI()</f>
        <v>7.7931132763111801</v>
      </c>
      <c r="I11" s="24">
        <f>(I10/2)^2*PI()</f>
        <v>4.1187065086725605</v>
      </c>
      <c r="J11" s="14" t="s">
        <v>7</v>
      </c>
      <c r="K11" s="23">
        <f>(K10/2)^2*PI()</f>
        <v>10.178760197630931</v>
      </c>
      <c r="L11" s="24">
        <f>(L10/2)^2*PI()</f>
        <v>7.1631454094500873</v>
      </c>
      <c r="M11" s="14" t="s">
        <v>7</v>
      </c>
      <c r="N11" s="23">
        <f>(N10/2)^2*PI()</f>
        <v>10.907644599848801</v>
      </c>
      <c r="O11" s="24">
        <f>(O10/2)^2*PI()</f>
        <v>6.2753662321306516</v>
      </c>
      <c r="P11" s="14" t="s">
        <v>7</v>
      </c>
      <c r="Q11" s="23">
        <f>(Q10/2)^2*PI()</f>
        <v>10.985835350338146</v>
      </c>
      <c r="R11" s="24">
        <f>(R10/2)^2*PI()</f>
        <v>5.3912871528254422</v>
      </c>
    </row>
    <row r="12" spans="1:18" ht="16.5" thickBot="1" x14ac:dyDescent="0.3">
      <c r="A12" s="15" t="s">
        <v>4</v>
      </c>
      <c r="B12" s="26">
        <f xml:space="preserve"> B11-C11</f>
        <v>7.3853607298140052</v>
      </c>
      <c r="C12" s="27"/>
      <c r="D12" s="15" t="s">
        <v>4</v>
      </c>
      <c r="E12" s="26">
        <f xml:space="preserve"> E11-F11</f>
        <v>3.0869289414173355</v>
      </c>
      <c r="F12" s="27"/>
      <c r="G12" s="15" t="s">
        <v>4</v>
      </c>
      <c r="H12" s="26">
        <f xml:space="preserve"> H11-I11</f>
        <v>3.6744067676386196</v>
      </c>
      <c r="I12" s="27"/>
      <c r="J12" s="15" t="s">
        <v>4</v>
      </c>
      <c r="K12" s="26">
        <f xml:space="preserve"> K11-L11</f>
        <v>3.0156147881808435</v>
      </c>
      <c r="L12" s="27"/>
      <c r="M12" s="15" t="s">
        <v>4</v>
      </c>
      <c r="N12" s="26">
        <f xml:space="preserve"> N11-O11</f>
        <v>4.6322783677181496</v>
      </c>
      <c r="O12" s="27"/>
      <c r="P12" s="15" t="s">
        <v>4</v>
      </c>
      <c r="Q12" s="26">
        <f xml:space="preserve"> Q11-R11</f>
        <v>5.5945481975127036</v>
      </c>
      <c r="R12" s="27"/>
    </row>
    <row r="13" spans="1:18" ht="21.75" thickBot="1" x14ac:dyDescent="0.4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</row>
    <row r="14" spans="1:18" ht="21.75" thickBot="1" x14ac:dyDescent="0.4">
      <c r="A14" s="29" t="s">
        <v>56</v>
      </c>
      <c r="B14" s="30"/>
      <c r="C14" s="31"/>
      <c r="D14" s="29" t="s">
        <v>55</v>
      </c>
      <c r="E14" s="30"/>
      <c r="F14" s="31"/>
      <c r="G14" s="29" t="s">
        <v>54</v>
      </c>
      <c r="H14" s="30"/>
      <c r="I14" s="31"/>
      <c r="J14" s="29" t="s">
        <v>62</v>
      </c>
      <c r="K14" s="30"/>
      <c r="L14" s="31"/>
      <c r="M14" s="29" t="s">
        <v>61</v>
      </c>
      <c r="N14" s="30"/>
      <c r="O14" s="31"/>
      <c r="P14" s="29" t="s">
        <v>60</v>
      </c>
      <c r="Q14" s="30"/>
      <c r="R14" s="31"/>
    </row>
    <row r="15" spans="1:18" x14ac:dyDescent="0.25">
      <c r="A15" s="16" t="s">
        <v>6</v>
      </c>
      <c r="B15" s="17" t="s">
        <v>5</v>
      </c>
      <c r="C15" s="18"/>
      <c r="D15" s="16" t="s">
        <v>6</v>
      </c>
      <c r="E15" s="17" t="s">
        <v>5</v>
      </c>
      <c r="F15" s="18"/>
      <c r="G15" s="16" t="s">
        <v>6</v>
      </c>
      <c r="H15" s="17" t="s">
        <v>5</v>
      </c>
      <c r="I15" s="18"/>
      <c r="J15" s="16" t="s">
        <v>6</v>
      </c>
      <c r="K15" s="17" t="s">
        <v>5</v>
      </c>
      <c r="L15" s="18"/>
      <c r="M15" s="16" t="s">
        <v>6</v>
      </c>
      <c r="N15" s="17" t="s">
        <v>5</v>
      </c>
      <c r="O15" s="18"/>
      <c r="P15" s="16" t="s">
        <v>6</v>
      </c>
      <c r="Q15" s="17" t="s">
        <v>5</v>
      </c>
      <c r="R15" s="18"/>
    </row>
    <row r="16" spans="1:18" x14ac:dyDescent="0.25">
      <c r="A16" s="8">
        <v>112</v>
      </c>
      <c r="B16" s="6">
        <v>0.63</v>
      </c>
      <c r="C16" s="9"/>
      <c r="D16" s="8">
        <v>112</v>
      </c>
      <c r="E16" s="6">
        <v>0.65</v>
      </c>
      <c r="F16" s="9"/>
      <c r="G16" s="8">
        <v>119</v>
      </c>
      <c r="H16" s="6">
        <v>0.49</v>
      </c>
      <c r="I16" s="9"/>
      <c r="J16" s="8">
        <v>169</v>
      </c>
      <c r="K16" s="6">
        <v>0.35</v>
      </c>
      <c r="L16" s="9"/>
      <c r="M16" s="8">
        <v>145</v>
      </c>
      <c r="N16" s="6">
        <v>0.26</v>
      </c>
      <c r="O16" s="9"/>
      <c r="P16" s="8">
        <v>132</v>
      </c>
      <c r="Q16" s="6">
        <v>0.41</v>
      </c>
      <c r="R16" s="9"/>
    </row>
    <row r="17" spans="1:18" x14ac:dyDescent="0.25">
      <c r="A17" s="10"/>
      <c r="B17" s="21" t="s">
        <v>31</v>
      </c>
      <c r="C17" s="22" t="s">
        <v>30</v>
      </c>
      <c r="D17" s="10"/>
      <c r="E17" s="21" t="s">
        <v>31</v>
      </c>
      <c r="F17" s="22" t="s">
        <v>30</v>
      </c>
      <c r="G17" s="10"/>
      <c r="H17" s="21" t="s">
        <v>31</v>
      </c>
      <c r="I17" s="22" t="s">
        <v>30</v>
      </c>
      <c r="J17" s="10"/>
      <c r="K17" s="21" t="s">
        <v>31</v>
      </c>
      <c r="L17" s="22" t="s">
        <v>30</v>
      </c>
      <c r="M17" s="10"/>
      <c r="N17" s="21" t="s">
        <v>31</v>
      </c>
      <c r="O17" s="22" t="s">
        <v>30</v>
      </c>
      <c r="P17" s="10"/>
      <c r="Q17" s="21" t="s">
        <v>31</v>
      </c>
      <c r="R17" s="22" t="s">
        <v>30</v>
      </c>
    </row>
    <row r="18" spans="1:18" x14ac:dyDescent="0.25">
      <c r="A18" s="11" t="s">
        <v>0</v>
      </c>
      <c r="B18" s="6">
        <v>3.59</v>
      </c>
      <c r="C18" s="12">
        <f>B18-(2*B16)</f>
        <v>2.33</v>
      </c>
      <c r="D18" s="11" t="s">
        <v>0</v>
      </c>
      <c r="E18" s="6">
        <v>3.96</v>
      </c>
      <c r="F18" s="12">
        <f>E18-(2*E16)</f>
        <v>2.66</v>
      </c>
      <c r="G18" s="11" t="s">
        <v>0</v>
      </c>
      <c r="H18" s="6">
        <v>3.54</v>
      </c>
      <c r="I18" s="12">
        <f>H18-(2*H16)</f>
        <v>2.56</v>
      </c>
      <c r="J18" s="11" t="s">
        <v>0</v>
      </c>
      <c r="K18" s="6">
        <v>3.47</v>
      </c>
      <c r="L18" s="12">
        <f>K18-(2*K16)</f>
        <v>2.7700000000000005</v>
      </c>
      <c r="M18" s="11" t="s">
        <v>0</v>
      </c>
      <c r="N18" s="6">
        <v>2.85</v>
      </c>
      <c r="O18" s="12">
        <f>N18-(2*N16)</f>
        <v>2.33</v>
      </c>
      <c r="P18" s="11" t="s">
        <v>0</v>
      </c>
      <c r="Q18" s="6">
        <v>3.41</v>
      </c>
      <c r="R18" s="12">
        <f>Q18-(2*Q16)</f>
        <v>2.5900000000000003</v>
      </c>
    </row>
    <row r="19" spans="1:18" x14ac:dyDescent="0.25">
      <c r="A19" s="11" t="s">
        <v>1</v>
      </c>
      <c r="B19" s="6">
        <v>3.63</v>
      </c>
      <c r="C19" s="12">
        <f>B19-(2*B16)</f>
        <v>2.37</v>
      </c>
      <c r="D19" s="11" t="s">
        <v>1</v>
      </c>
      <c r="E19" s="6">
        <v>4.08</v>
      </c>
      <c r="F19" s="12">
        <f>E19-(2*E16)</f>
        <v>2.7800000000000002</v>
      </c>
      <c r="G19" s="11" t="s">
        <v>1</v>
      </c>
      <c r="H19" s="6">
        <v>4.08</v>
      </c>
      <c r="I19" s="12">
        <f>H19-(2*H16)</f>
        <v>3.1</v>
      </c>
      <c r="J19" s="11" t="s">
        <v>1</v>
      </c>
      <c r="K19" s="6">
        <v>3.76</v>
      </c>
      <c r="L19" s="12">
        <f>K19-(2*K16)</f>
        <v>3.0599999999999996</v>
      </c>
      <c r="M19" s="11" t="s">
        <v>1</v>
      </c>
      <c r="N19" s="6">
        <v>3.03</v>
      </c>
      <c r="O19" s="12">
        <f>N19-(2*N16)</f>
        <v>2.5099999999999998</v>
      </c>
      <c r="P19" s="11" t="s">
        <v>1</v>
      </c>
      <c r="Q19" s="6">
        <v>3.77</v>
      </c>
      <c r="R19" s="12">
        <f>Q19-(2*Q16)</f>
        <v>2.95</v>
      </c>
    </row>
    <row r="20" spans="1:18" x14ac:dyDescent="0.25">
      <c r="A20" s="11" t="s">
        <v>2</v>
      </c>
      <c r="B20" s="6">
        <v>3.37</v>
      </c>
      <c r="C20" s="12">
        <f>B20-(2*B16)</f>
        <v>2.1100000000000003</v>
      </c>
      <c r="D20" s="11" t="s">
        <v>2</v>
      </c>
      <c r="E20" s="6">
        <v>3.49</v>
      </c>
      <c r="F20" s="12">
        <f>E20-(2*E16)</f>
        <v>2.1900000000000004</v>
      </c>
      <c r="G20" s="11" t="s">
        <v>2</v>
      </c>
      <c r="H20" s="6">
        <v>3.65</v>
      </c>
      <c r="I20" s="12">
        <f>H20-(2*H16)</f>
        <v>2.67</v>
      </c>
      <c r="J20" s="11" t="s">
        <v>2</v>
      </c>
      <c r="K20" s="6">
        <v>3.36</v>
      </c>
      <c r="L20" s="12">
        <f>K20-(2*K16)</f>
        <v>2.66</v>
      </c>
      <c r="M20" s="11" t="s">
        <v>2</v>
      </c>
      <c r="N20" s="6">
        <v>2.42</v>
      </c>
      <c r="O20" s="12">
        <f>N20-(2*N16)</f>
        <v>1.9</v>
      </c>
      <c r="P20" s="11" t="s">
        <v>2</v>
      </c>
      <c r="Q20" s="6">
        <v>4.12</v>
      </c>
      <c r="R20" s="12">
        <f>Q20-(2*Q16)</f>
        <v>3.3000000000000003</v>
      </c>
    </row>
    <row r="21" spans="1:18" x14ac:dyDescent="0.25">
      <c r="A21" s="11" t="s">
        <v>3</v>
      </c>
      <c r="B21" s="7">
        <f>AVERAGE(B18:B20)</f>
        <v>3.53</v>
      </c>
      <c r="C21" s="13">
        <f>AVERAGE(C18:C20)</f>
        <v>2.27</v>
      </c>
      <c r="D21" s="11" t="s">
        <v>3</v>
      </c>
      <c r="E21" s="7">
        <f>AVERAGE(E18:E20)</f>
        <v>3.8433333333333333</v>
      </c>
      <c r="F21" s="13">
        <f>AVERAGE(F18:F20)</f>
        <v>2.5433333333333334</v>
      </c>
      <c r="G21" s="11" t="s">
        <v>3</v>
      </c>
      <c r="H21" s="7">
        <f>AVERAGE(H18:H20)</f>
        <v>3.7566666666666664</v>
      </c>
      <c r="I21" s="13">
        <f>AVERAGE(I18:I20)</f>
        <v>2.7766666666666668</v>
      </c>
      <c r="J21" s="11" t="s">
        <v>3</v>
      </c>
      <c r="K21" s="7">
        <f>AVERAGE(K18:K20)</f>
        <v>3.53</v>
      </c>
      <c r="L21" s="13">
        <f>AVERAGE(L18:L20)</f>
        <v>2.83</v>
      </c>
      <c r="M21" s="11" t="s">
        <v>3</v>
      </c>
      <c r="N21" s="7">
        <f>AVERAGE(N18:N20)</f>
        <v>2.7666666666666671</v>
      </c>
      <c r="O21" s="13">
        <f>AVERAGE(O18:O20)</f>
        <v>2.2466666666666666</v>
      </c>
      <c r="P21" s="11" t="s">
        <v>3</v>
      </c>
      <c r="Q21" s="7">
        <f>AVERAGE(Q18:Q20)</f>
        <v>3.7666666666666671</v>
      </c>
      <c r="R21" s="13">
        <f>AVERAGE(R18:R20)</f>
        <v>2.9466666666666672</v>
      </c>
    </row>
    <row r="22" spans="1:18" ht="18.75" x14ac:dyDescent="0.35">
      <c r="A22" s="14" t="s">
        <v>7</v>
      </c>
      <c r="B22" s="23">
        <f>(B21/2)^2*PI()</f>
        <v>9.7867679742792628</v>
      </c>
      <c r="C22" s="24">
        <f>(C21/2)^2*PI()</f>
        <v>4.0470781961707107</v>
      </c>
      <c r="D22" s="14" t="s">
        <v>7</v>
      </c>
      <c r="E22" s="23">
        <f>(E21/2)^2*PI()</f>
        <v>11.601282077822647</v>
      </c>
      <c r="F22" s="24">
        <f>(F21/2)^2*PI()</f>
        <v>5.0803829265214349</v>
      </c>
      <c r="G22" s="14" t="s">
        <v>7</v>
      </c>
      <c r="H22" s="23">
        <f>(H21/2)^2*PI()</f>
        <v>11.083966487531526</v>
      </c>
      <c r="I22" s="24">
        <f>(I21/2)^2*PI()</f>
        <v>6.0553238466854671</v>
      </c>
      <c r="J22" s="14" t="s">
        <v>7</v>
      </c>
      <c r="K22" s="23">
        <f>(K21/2)^2*PI()</f>
        <v>9.7867679742792628</v>
      </c>
      <c r="L22" s="24">
        <f>(L21/2)^2*PI()</f>
        <v>6.2901753508338238</v>
      </c>
      <c r="M22" s="14" t="s">
        <v>7</v>
      </c>
      <c r="N22" s="23">
        <f>(N21/2)^2*PI()</f>
        <v>6.0117866084944698</v>
      </c>
      <c r="O22" s="24">
        <f>(O21/2)^2*PI()</f>
        <v>3.9643059563948797</v>
      </c>
      <c r="P22" s="14" t="s">
        <v>7</v>
      </c>
      <c r="Q22" s="23">
        <f>(Q21/2)^2*PI()</f>
        <v>11.143054609357799</v>
      </c>
      <c r="R22" s="24">
        <f>(R21/2)^2*PI()</f>
        <v>6.8194900797324056</v>
      </c>
    </row>
    <row r="23" spans="1:18" ht="16.5" thickBot="1" x14ac:dyDescent="0.3">
      <c r="A23" s="15" t="s">
        <v>4</v>
      </c>
      <c r="B23" s="26">
        <f xml:space="preserve"> B22-C22</f>
        <v>5.7396897781085521</v>
      </c>
      <c r="C23" s="27"/>
      <c r="D23" s="15" t="s">
        <v>4</v>
      </c>
      <c r="E23" s="26">
        <f xml:space="preserve"> E22-F22</f>
        <v>6.5208991513012124</v>
      </c>
      <c r="F23" s="27"/>
      <c r="G23" s="15" t="s">
        <v>4</v>
      </c>
      <c r="H23" s="26">
        <f xml:space="preserve"> H22-I22</f>
        <v>5.0286426408460594</v>
      </c>
      <c r="I23" s="27"/>
      <c r="J23" s="15" t="s">
        <v>4</v>
      </c>
      <c r="K23" s="26">
        <f xml:space="preserve"> K22-L22</f>
        <v>3.496592623445439</v>
      </c>
      <c r="L23" s="27"/>
      <c r="M23" s="15" t="s">
        <v>4</v>
      </c>
      <c r="N23" s="26">
        <f xml:space="preserve"> N22-O22</f>
        <v>2.0474806520995901</v>
      </c>
      <c r="O23" s="27"/>
      <c r="P23" s="15" t="s">
        <v>4</v>
      </c>
      <c r="Q23" s="26">
        <f xml:space="preserve"> Q22-R22</f>
        <v>4.3235645296253935</v>
      </c>
      <c r="R23" s="27"/>
    </row>
    <row r="24" spans="1:18" ht="15.75" thickBot="1" x14ac:dyDescent="0.3"/>
    <row r="25" spans="1:18" ht="21.75" thickBot="1" x14ac:dyDescent="0.4">
      <c r="A25" s="29" t="s">
        <v>105</v>
      </c>
      <c r="B25" s="30"/>
      <c r="C25" s="31"/>
      <c r="D25" s="29" t="s">
        <v>106</v>
      </c>
      <c r="E25" s="30"/>
      <c r="F25" s="31"/>
      <c r="G25" s="29" t="s">
        <v>107</v>
      </c>
      <c r="H25" s="30"/>
      <c r="I25" s="31"/>
      <c r="J25" s="29" t="s">
        <v>108</v>
      </c>
      <c r="K25" s="30"/>
      <c r="L25" s="31"/>
      <c r="M25" s="29" t="s">
        <v>109</v>
      </c>
      <c r="N25" s="30"/>
      <c r="O25" s="31"/>
      <c r="P25" s="29" t="s">
        <v>110</v>
      </c>
      <c r="Q25" s="30"/>
      <c r="R25" s="31"/>
    </row>
    <row r="26" spans="1:18" x14ac:dyDescent="0.25">
      <c r="A26" s="16" t="s">
        <v>6</v>
      </c>
      <c r="B26" s="17" t="s">
        <v>5</v>
      </c>
      <c r="C26" s="18"/>
      <c r="D26" s="16" t="s">
        <v>6</v>
      </c>
      <c r="E26" s="17" t="s">
        <v>5</v>
      </c>
      <c r="F26" s="18"/>
      <c r="G26" s="16" t="s">
        <v>6</v>
      </c>
      <c r="H26" s="17" t="s">
        <v>5</v>
      </c>
      <c r="I26" s="18"/>
      <c r="J26" s="16" t="s">
        <v>6</v>
      </c>
      <c r="K26" s="17" t="s">
        <v>5</v>
      </c>
      <c r="L26" s="18"/>
      <c r="M26" s="16" t="s">
        <v>6</v>
      </c>
      <c r="N26" s="17" t="s">
        <v>5</v>
      </c>
      <c r="O26" s="18"/>
      <c r="P26" s="16" t="s">
        <v>6</v>
      </c>
      <c r="Q26" s="17" t="s">
        <v>5</v>
      </c>
      <c r="R26" s="18"/>
    </row>
    <row r="27" spans="1:18" x14ac:dyDescent="0.25">
      <c r="A27" s="8">
        <v>118</v>
      </c>
      <c r="B27" s="6">
        <v>0.42</v>
      </c>
      <c r="C27" s="9"/>
      <c r="D27" s="8">
        <v>109</v>
      </c>
      <c r="E27" s="6">
        <v>0.35</v>
      </c>
      <c r="F27" s="9"/>
      <c r="G27" s="8">
        <v>103</v>
      </c>
      <c r="H27" s="6">
        <v>0.22</v>
      </c>
      <c r="I27" s="9"/>
      <c r="J27" s="8">
        <v>134</v>
      </c>
      <c r="K27" s="6">
        <v>0.56000000000000005</v>
      </c>
      <c r="L27" s="9"/>
      <c r="M27" s="8">
        <v>127</v>
      </c>
      <c r="N27" s="6">
        <v>0.5</v>
      </c>
      <c r="O27" s="9"/>
      <c r="P27" s="8">
        <v>108</v>
      </c>
      <c r="Q27" s="6">
        <v>0.54</v>
      </c>
      <c r="R27" s="9"/>
    </row>
    <row r="28" spans="1:18" x14ac:dyDescent="0.25">
      <c r="A28" s="10"/>
      <c r="B28" s="21" t="s">
        <v>31</v>
      </c>
      <c r="C28" s="22" t="s">
        <v>30</v>
      </c>
      <c r="D28" s="10"/>
      <c r="E28" s="21" t="s">
        <v>31</v>
      </c>
      <c r="F28" s="22" t="s">
        <v>30</v>
      </c>
      <c r="G28" s="10"/>
      <c r="H28" s="21" t="s">
        <v>31</v>
      </c>
      <c r="I28" s="22" t="s">
        <v>30</v>
      </c>
      <c r="J28" s="10"/>
      <c r="K28" s="21" t="s">
        <v>31</v>
      </c>
      <c r="L28" s="22" t="s">
        <v>30</v>
      </c>
      <c r="M28" s="10"/>
      <c r="N28" s="21" t="s">
        <v>31</v>
      </c>
      <c r="O28" s="22" t="s">
        <v>30</v>
      </c>
      <c r="P28" s="10"/>
      <c r="Q28" s="21" t="s">
        <v>31</v>
      </c>
      <c r="R28" s="22" t="s">
        <v>30</v>
      </c>
    </row>
    <row r="29" spans="1:18" x14ac:dyDescent="0.25">
      <c r="A29" s="11" t="s">
        <v>0</v>
      </c>
      <c r="B29" s="6">
        <v>3.5</v>
      </c>
      <c r="C29" s="12">
        <f>B29-(2*B27)</f>
        <v>2.66</v>
      </c>
      <c r="D29" s="11" t="s">
        <v>0</v>
      </c>
      <c r="E29" s="6">
        <v>3.77</v>
      </c>
      <c r="F29" s="12">
        <f>E29-(2*E27)</f>
        <v>3.0700000000000003</v>
      </c>
      <c r="G29" s="11" t="s">
        <v>0</v>
      </c>
      <c r="H29" s="6">
        <v>3.48</v>
      </c>
      <c r="I29" s="12">
        <f>H29-(2*H27)</f>
        <v>3.04</v>
      </c>
      <c r="J29" s="11" t="s">
        <v>0</v>
      </c>
      <c r="K29" s="6">
        <v>5.01</v>
      </c>
      <c r="L29" s="12">
        <f>K29-(2*K27)</f>
        <v>3.8899999999999997</v>
      </c>
      <c r="M29" s="11" t="s">
        <v>0</v>
      </c>
      <c r="N29" s="6">
        <v>3.53</v>
      </c>
      <c r="O29" s="12">
        <f>N29-(2*N27)</f>
        <v>2.5299999999999998</v>
      </c>
      <c r="P29" s="11" t="s">
        <v>0</v>
      </c>
      <c r="Q29" s="6">
        <v>3.7</v>
      </c>
      <c r="R29" s="12">
        <f>Q29-(2*Q27)</f>
        <v>2.62</v>
      </c>
    </row>
    <row r="30" spans="1:18" x14ac:dyDescent="0.25">
      <c r="A30" s="11" t="s">
        <v>1</v>
      </c>
      <c r="B30" s="6">
        <v>4.1100000000000003</v>
      </c>
      <c r="C30" s="12">
        <f>B30-(2*B27)</f>
        <v>3.2700000000000005</v>
      </c>
      <c r="D30" s="11" t="s">
        <v>1</v>
      </c>
      <c r="E30" s="6">
        <v>3.9</v>
      </c>
      <c r="F30" s="12">
        <f>E30-(2*E27)</f>
        <v>3.2</v>
      </c>
      <c r="G30" s="11" t="s">
        <v>1</v>
      </c>
      <c r="H30" s="6">
        <v>3.92</v>
      </c>
      <c r="I30" s="12">
        <f>H30-(2*H27)</f>
        <v>3.48</v>
      </c>
      <c r="J30" s="11" t="s">
        <v>1</v>
      </c>
      <c r="K30" s="6">
        <v>5.25</v>
      </c>
      <c r="L30" s="12">
        <f>K30-(2*K27)</f>
        <v>4.13</v>
      </c>
      <c r="M30" s="11" t="s">
        <v>1</v>
      </c>
      <c r="N30" s="6">
        <v>4.07</v>
      </c>
      <c r="O30" s="12">
        <f>N30-(2*N27)</f>
        <v>3.0700000000000003</v>
      </c>
      <c r="P30" s="11" t="s">
        <v>1</v>
      </c>
      <c r="Q30" s="6">
        <v>4.0999999999999996</v>
      </c>
      <c r="R30" s="12">
        <f>Q30-(2*Q27)</f>
        <v>3.0199999999999996</v>
      </c>
    </row>
    <row r="31" spans="1:18" x14ac:dyDescent="0.25">
      <c r="A31" s="11" t="s">
        <v>2</v>
      </c>
      <c r="B31" s="6">
        <v>3.75</v>
      </c>
      <c r="C31" s="12">
        <f>B31-(2*B27)</f>
        <v>2.91</v>
      </c>
      <c r="D31" s="11" t="s">
        <v>2</v>
      </c>
      <c r="E31" s="6">
        <v>3.86</v>
      </c>
      <c r="F31" s="12">
        <f>E31-(2*E27)</f>
        <v>3.16</v>
      </c>
      <c r="G31" s="11" t="s">
        <v>2</v>
      </c>
      <c r="H31" s="6">
        <v>3.74</v>
      </c>
      <c r="I31" s="12">
        <f>H31-(2*H27)</f>
        <v>3.3000000000000003</v>
      </c>
      <c r="J31" s="11" t="s">
        <v>2</v>
      </c>
      <c r="K31" s="6">
        <v>4.74</v>
      </c>
      <c r="L31" s="12">
        <f>K31-(2*K27)</f>
        <v>3.62</v>
      </c>
      <c r="M31" s="11" t="s">
        <v>2</v>
      </c>
      <c r="N31" s="6">
        <v>3.88</v>
      </c>
      <c r="O31" s="12">
        <f>N31-(2*N27)</f>
        <v>2.88</v>
      </c>
      <c r="P31" s="11" t="s">
        <v>2</v>
      </c>
      <c r="Q31" s="6">
        <v>3.88</v>
      </c>
      <c r="R31" s="12">
        <f>Q31-(2*Q27)</f>
        <v>2.8</v>
      </c>
    </row>
    <row r="32" spans="1:18" x14ac:dyDescent="0.25">
      <c r="A32" s="11" t="s">
        <v>3</v>
      </c>
      <c r="B32" s="7">
        <f>AVERAGE(B29:B31)</f>
        <v>3.7866666666666666</v>
      </c>
      <c r="C32" s="13">
        <f>AVERAGE(C29:C31)</f>
        <v>2.9466666666666668</v>
      </c>
      <c r="D32" s="11" t="s">
        <v>3</v>
      </c>
      <c r="E32" s="7">
        <f>AVERAGE(E29:E31)</f>
        <v>3.8433333333333333</v>
      </c>
      <c r="F32" s="13">
        <f>AVERAGE(F29:F31)</f>
        <v>3.1433333333333331</v>
      </c>
      <c r="G32" s="11" t="s">
        <v>3</v>
      </c>
      <c r="H32" s="7">
        <f>AVERAGE(H29:H31)</f>
        <v>3.7133333333333334</v>
      </c>
      <c r="I32" s="13">
        <f>AVERAGE(I29:I31)</f>
        <v>3.2733333333333334</v>
      </c>
      <c r="J32" s="11" t="s">
        <v>3</v>
      </c>
      <c r="K32" s="7">
        <f>AVERAGE(K29:K31)</f>
        <v>5</v>
      </c>
      <c r="L32" s="13">
        <f>AVERAGE(L29:L31)</f>
        <v>3.8800000000000003</v>
      </c>
      <c r="M32" s="11" t="s">
        <v>3</v>
      </c>
      <c r="N32" s="7">
        <f>AVERAGE(N29:N31)</f>
        <v>3.8266666666666667</v>
      </c>
      <c r="O32" s="13">
        <f>AVERAGE(O29:O31)</f>
        <v>2.8266666666666667</v>
      </c>
      <c r="P32" s="11" t="s">
        <v>3</v>
      </c>
      <c r="Q32" s="7">
        <f>AVERAGE(Q29:Q31)</f>
        <v>3.8933333333333331</v>
      </c>
      <c r="R32" s="13">
        <f>AVERAGE(R29:R31)</f>
        <v>2.813333333333333</v>
      </c>
    </row>
    <row r="33" spans="1:18" ht="18.75" x14ac:dyDescent="0.35">
      <c r="A33" s="14" t="s">
        <v>7</v>
      </c>
      <c r="B33" s="23">
        <f>(B32/2)^2*PI()</f>
        <v>11.26170209190837</v>
      </c>
      <c r="C33" s="24">
        <f>(C32/2)^2*PI()</f>
        <v>6.8194900797324038</v>
      </c>
      <c r="D33" s="14" t="s">
        <v>7</v>
      </c>
      <c r="E33" s="23">
        <f>(E32/2)^2*PI()</f>
        <v>11.601282077822647</v>
      </c>
      <c r="F33" s="24">
        <f>(F32/2)^2*PI()</f>
        <v>7.760161460033526</v>
      </c>
      <c r="G33" s="14" t="s">
        <v>7</v>
      </c>
      <c r="H33" s="23">
        <f>(H32/2)^2*PI()</f>
        <v>10.829733102039775</v>
      </c>
      <c r="I33" s="24">
        <f>(I32/2)^2*PI()</f>
        <v>8.4153144280008991</v>
      </c>
      <c r="J33" s="14" t="s">
        <v>7</v>
      </c>
      <c r="K33" s="23">
        <f>(K32/2)^2*PI()</f>
        <v>19.634954084936208</v>
      </c>
      <c r="L33" s="24">
        <f>(L32/2)^2*PI()</f>
        <v>11.823698111050547</v>
      </c>
      <c r="M33" s="14" t="s">
        <v>7</v>
      </c>
      <c r="N33" s="23">
        <f>(N32/2)^2*PI()</f>
        <v>11.500882012601673</v>
      </c>
      <c r="O33" s="24">
        <f>(O32/2)^2*PI()</f>
        <v>6.2753662321306516</v>
      </c>
      <c r="P33" s="14" t="s">
        <v>7</v>
      </c>
      <c r="Q33" s="23">
        <f>(Q32/2)^2*PI()</f>
        <v>11.90510026736356</v>
      </c>
      <c r="R33" s="24">
        <f>(R32/2)^2*PI()</f>
        <v>6.216304290243162</v>
      </c>
    </row>
    <row r="34" spans="1:18" ht="16.5" thickBot="1" x14ac:dyDescent="0.3">
      <c r="A34" s="15" t="s">
        <v>4</v>
      </c>
      <c r="B34" s="26">
        <f xml:space="preserve"> B33-C33</f>
        <v>4.4422120121759665</v>
      </c>
      <c r="C34" s="27"/>
      <c r="D34" s="15" t="s">
        <v>4</v>
      </c>
      <c r="E34" s="26">
        <f xml:space="preserve"> E33-F33</f>
        <v>3.8411206177891213</v>
      </c>
      <c r="F34" s="27"/>
      <c r="G34" s="15" t="s">
        <v>4</v>
      </c>
      <c r="H34" s="26">
        <f xml:space="preserve"> H33-I33</f>
        <v>2.4144186740388758</v>
      </c>
      <c r="I34" s="27"/>
      <c r="J34" s="15" t="s">
        <v>4</v>
      </c>
      <c r="K34" s="26">
        <f xml:space="preserve"> K33-L33</f>
        <v>7.8112559738856611</v>
      </c>
      <c r="L34" s="27"/>
      <c r="M34" s="15" t="s">
        <v>4</v>
      </c>
      <c r="N34" s="26">
        <f xml:space="preserve"> N33-O33</f>
        <v>5.2255157804710217</v>
      </c>
      <c r="O34" s="27"/>
      <c r="P34" s="15" t="s">
        <v>4</v>
      </c>
      <c r="Q34" s="26">
        <f xml:space="preserve"> Q33-R33</f>
        <v>5.6887959771203978</v>
      </c>
      <c r="R34" s="27"/>
    </row>
    <row r="48" spans="1:18" ht="23.25" x14ac:dyDescent="0.35">
      <c r="A48" s="28" t="s">
        <v>10</v>
      </c>
      <c r="B48" s="28"/>
      <c r="C48" s="28"/>
      <c r="D48" s="28"/>
      <c r="E48" s="28"/>
      <c r="F48" s="28"/>
      <c r="G48" s="28"/>
      <c r="H48" s="28"/>
      <c r="I48" s="28"/>
    </row>
    <row r="49" spans="1:9" ht="15.75" thickBot="1" x14ac:dyDescent="0.3"/>
    <row r="50" spans="1:9" ht="21.75" thickBot="1" x14ac:dyDescent="0.4">
      <c r="A50" s="29" t="s">
        <v>63</v>
      </c>
      <c r="B50" s="30"/>
      <c r="C50" s="31"/>
      <c r="D50" s="29" t="s">
        <v>64</v>
      </c>
      <c r="E50" s="30"/>
      <c r="F50" s="31"/>
      <c r="G50" s="29" t="s">
        <v>65</v>
      </c>
      <c r="H50" s="30"/>
      <c r="I50" s="31"/>
    </row>
    <row r="51" spans="1:9" x14ac:dyDescent="0.25">
      <c r="A51" s="16" t="s">
        <v>6</v>
      </c>
      <c r="B51" s="17" t="s">
        <v>5</v>
      </c>
      <c r="C51" s="18"/>
      <c r="D51" s="16" t="s">
        <v>6</v>
      </c>
      <c r="E51" s="17" t="s">
        <v>5</v>
      </c>
      <c r="F51" s="18"/>
      <c r="G51" s="16" t="s">
        <v>6</v>
      </c>
      <c r="H51" s="17" t="s">
        <v>5</v>
      </c>
      <c r="I51" s="18"/>
    </row>
    <row r="52" spans="1:9" x14ac:dyDescent="0.25">
      <c r="A52" s="8">
        <v>137</v>
      </c>
      <c r="B52" s="6">
        <v>0.56999999999999995</v>
      </c>
      <c r="C52" s="9"/>
      <c r="D52" s="8">
        <v>134</v>
      </c>
      <c r="E52" s="6">
        <v>0.63</v>
      </c>
      <c r="F52" s="9"/>
      <c r="G52" s="8">
        <v>103</v>
      </c>
      <c r="H52" s="6">
        <v>0.42</v>
      </c>
      <c r="I52" s="9"/>
    </row>
    <row r="53" spans="1:9" x14ac:dyDescent="0.25">
      <c r="A53" s="10"/>
      <c r="B53" s="21" t="s">
        <v>31</v>
      </c>
      <c r="C53" s="22" t="s">
        <v>30</v>
      </c>
      <c r="D53" s="10"/>
      <c r="E53" s="21" t="s">
        <v>31</v>
      </c>
      <c r="F53" s="22" t="s">
        <v>30</v>
      </c>
      <c r="G53" s="10"/>
      <c r="H53" s="21" t="s">
        <v>31</v>
      </c>
      <c r="I53" s="22" t="s">
        <v>30</v>
      </c>
    </row>
    <row r="54" spans="1:9" x14ac:dyDescent="0.25">
      <c r="A54" s="11" t="s">
        <v>0</v>
      </c>
      <c r="B54" s="6">
        <v>4.5199999999999996</v>
      </c>
      <c r="C54" s="12">
        <f>B54-(2*B52)</f>
        <v>3.38</v>
      </c>
      <c r="D54" s="11" t="s">
        <v>0</v>
      </c>
      <c r="E54" s="6">
        <v>4.3499999999999996</v>
      </c>
      <c r="F54" s="12">
        <f>E54-(2*E52)</f>
        <v>3.09</v>
      </c>
      <c r="G54" s="11" t="s">
        <v>0</v>
      </c>
      <c r="H54" s="6">
        <v>4.57</v>
      </c>
      <c r="I54" s="12">
        <f>H54-(2*H52)</f>
        <v>3.7300000000000004</v>
      </c>
    </row>
    <row r="55" spans="1:9" x14ac:dyDescent="0.25">
      <c r="A55" s="11" t="s">
        <v>1</v>
      </c>
      <c r="B55" s="6">
        <v>5.09</v>
      </c>
      <c r="C55" s="12">
        <f>B55-(2*B52)</f>
        <v>3.95</v>
      </c>
      <c r="D55" s="11" t="s">
        <v>1</v>
      </c>
      <c r="E55" s="6">
        <v>4.32</v>
      </c>
      <c r="F55" s="12">
        <f>E55-(2*E52)</f>
        <v>3.0600000000000005</v>
      </c>
      <c r="G55" s="11" t="s">
        <v>1</v>
      </c>
      <c r="H55" s="6">
        <v>4.41</v>
      </c>
      <c r="I55" s="12">
        <f>H55-(2*H52)</f>
        <v>3.5700000000000003</v>
      </c>
    </row>
    <row r="56" spans="1:9" x14ac:dyDescent="0.25">
      <c r="A56" s="11" t="s">
        <v>2</v>
      </c>
      <c r="B56" s="6">
        <v>4.58</v>
      </c>
      <c r="C56" s="12">
        <f>B56-(2*B52)</f>
        <v>3.4400000000000004</v>
      </c>
      <c r="D56" s="11" t="s">
        <v>2</v>
      </c>
      <c r="E56" s="6">
        <v>3.97</v>
      </c>
      <c r="F56" s="12">
        <f>E56-(2*E52)</f>
        <v>2.71</v>
      </c>
      <c r="G56" s="11" t="s">
        <v>2</v>
      </c>
      <c r="H56" s="6">
        <v>3.77</v>
      </c>
      <c r="I56" s="12">
        <f>H56-(2*H52)</f>
        <v>2.93</v>
      </c>
    </row>
    <row r="57" spans="1:9" x14ac:dyDescent="0.25">
      <c r="A57" s="11" t="s">
        <v>3</v>
      </c>
      <c r="B57" s="7">
        <f>AVERAGE(B54:B56)</f>
        <v>4.7299999999999995</v>
      </c>
      <c r="C57" s="13">
        <f>AVERAGE(C54:C56)</f>
        <v>3.59</v>
      </c>
      <c r="D57" s="11" t="s">
        <v>3</v>
      </c>
      <c r="E57" s="7">
        <f>AVERAGE(E54:E56)</f>
        <v>4.2133333333333338</v>
      </c>
      <c r="F57" s="13">
        <f>AVERAGE(F54:F56)</f>
        <v>2.9533333333333331</v>
      </c>
      <c r="G57" s="11" t="s">
        <v>3</v>
      </c>
      <c r="H57" s="7">
        <f>AVERAGE(H54:H56)</f>
        <v>4.25</v>
      </c>
      <c r="I57" s="13">
        <f>AVERAGE(I54:I56)</f>
        <v>3.41</v>
      </c>
    </row>
    <row r="58" spans="1:9" ht="18.75" x14ac:dyDescent="0.35">
      <c r="A58" s="14" t="s">
        <v>7</v>
      </c>
      <c r="B58" s="23">
        <f>(B57/2)^2*PI()</f>
        <v>17.571634569874767</v>
      </c>
      <c r="C58" s="24">
        <f>(C57/2)^2*PI()</f>
        <v>10.122290069682652</v>
      </c>
      <c r="D58" s="14" t="s">
        <v>7</v>
      </c>
      <c r="E58" s="23">
        <f>(E57/2)^2*PI()</f>
        <v>13.942527822971664</v>
      </c>
      <c r="F58" s="24">
        <f>(F57/2)^2*PI()</f>
        <v>6.8503824074927024</v>
      </c>
      <c r="G58" s="14" t="s">
        <v>7</v>
      </c>
      <c r="H58" s="23">
        <f>(H57/2)^2*PI()</f>
        <v>14.186254326366409</v>
      </c>
      <c r="I58" s="24">
        <f>(I57/2)^2*PI()</f>
        <v>9.1326883838018702</v>
      </c>
    </row>
    <row r="59" spans="1:9" ht="16.5" thickBot="1" x14ac:dyDescent="0.3">
      <c r="A59" s="15" t="s">
        <v>4</v>
      </c>
      <c r="B59" s="26">
        <f xml:space="preserve"> B58-C58</f>
        <v>7.4493445001921152</v>
      </c>
      <c r="C59" s="27"/>
      <c r="D59" s="15" t="s">
        <v>4</v>
      </c>
      <c r="E59" s="26">
        <f xml:space="preserve"> E58-F58</f>
        <v>7.0921454154789618</v>
      </c>
      <c r="F59" s="27"/>
      <c r="G59" s="15" t="s">
        <v>4</v>
      </c>
      <c r="H59" s="26">
        <f xml:space="preserve"> H58-I58</f>
        <v>5.0535659425645392</v>
      </c>
      <c r="I59" s="27"/>
    </row>
    <row r="60" spans="1:9" ht="21.75" thickBot="1" x14ac:dyDescent="0.4">
      <c r="A60" s="19"/>
      <c r="B60" s="19"/>
      <c r="C60" s="19"/>
      <c r="D60" s="19"/>
      <c r="E60" s="19"/>
      <c r="F60" s="19"/>
      <c r="G60" s="19"/>
      <c r="H60" s="19"/>
      <c r="I60" s="19"/>
    </row>
    <row r="61" spans="1:9" ht="21.75" thickBot="1" x14ac:dyDescent="0.4">
      <c r="A61" s="29" t="s">
        <v>66</v>
      </c>
      <c r="B61" s="30"/>
      <c r="C61" s="31"/>
      <c r="D61" s="29" t="s">
        <v>67</v>
      </c>
      <c r="E61" s="30"/>
      <c r="F61" s="31"/>
      <c r="G61" s="29" t="s">
        <v>68</v>
      </c>
      <c r="H61" s="30"/>
      <c r="I61" s="31"/>
    </row>
    <row r="62" spans="1:9" x14ac:dyDescent="0.25">
      <c r="A62" s="16" t="s">
        <v>6</v>
      </c>
      <c r="B62" s="17" t="s">
        <v>5</v>
      </c>
      <c r="C62" s="18"/>
      <c r="D62" s="16" t="s">
        <v>6</v>
      </c>
      <c r="E62" s="17" t="s">
        <v>5</v>
      </c>
      <c r="F62" s="18"/>
      <c r="G62" s="16" t="s">
        <v>6</v>
      </c>
      <c r="H62" s="17" t="s">
        <v>5</v>
      </c>
      <c r="I62" s="18"/>
    </row>
    <row r="63" spans="1:9" x14ac:dyDescent="0.25">
      <c r="A63" s="8">
        <v>124</v>
      </c>
      <c r="B63" s="6">
        <v>0.62</v>
      </c>
      <c r="C63" s="9"/>
      <c r="D63" s="8">
        <v>123</v>
      </c>
      <c r="E63" s="6">
        <v>0.59</v>
      </c>
      <c r="F63" s="9"/>
      <c r="G63" s="8">
        <v>114</v>
      </c>
      <c r="H63" s="6">
        <v>0.6</v>
      </c>
      <c r="I63" s="9"/>
    </row>
    <row r="64" spans="1:9" x14ac:dyDescent="0.25">
      <c r="A64" s="10"/>
      <c r="B64" s="21" t="s">
        <v>31</v>
      </c>
      <c r="C64" s="22" t="s">
        <v>30</v>
      </c>
      <c r="D64" s="10"/>
      <c r="E64" s="21" t="s">
        <v>31</v>
      </c>
      <c r="F64" s="22" t="s">
        <v>30</v>
      </c>
      <c r="G64" s="10"/>
      <c r="H64" s="21" t="s">
        <v>31</v>
      </c>
      <c r="I64" s="22" t="s">
        <v>30</v>
      </c>
    </row>
    <row r="65" spans="1:9" x14ac:dyDescent="0.25">
      <c r="A65" s="11" t="s">
        <v>0</v>
      </c>
      <c r="B65" s="6">
        <v>4.26</v>
      </c>
      <c r="C65" s="12">
        <f>B65-(2*B63)</f>
        <v>3.0199999999999996</v>
      </c>
      <c r="D65" s="11" t="s">
        <v>0</v>
      </c>
      <c r="E65" s="6">
        <v>4.3</v>
      </c>
      <c r="F65" s="12">
        <f>E65-(2*E63)</f>
        <v>3.12</v>
      </c>
      <c r="G65" s="11" t="s">
        <v>0</v>
      </c>
      <c r="H65" s="6">
        <v>3.86</v>
      </c>
      <c r="I65" s="12">
        <f>H65-(2*H63)</f>
        <v>2.66</v>
      </c>
    </row>
    <row r="66" spans="1:9" x14ac:dyDescent="0.25">
      <c r="A66" s="11" t="s">
        <v>1</v>
      </c>
      <c r="B66" s="6">
        <v>4.1399999999999997</v>
      </c>
      <c r="C66" s="12">
        <f>B66-(2*B63)</f>
        <v>2.8999999999999995</v>
      </c>
      <c r="D66" s="11" t="s">
        <v>1</v>
      </c>
      <c r="E66" s="6">
        <v>4.47</v>
      </c>
      <c r="F66" s="12">
        <f>E66-(2*E63)</f>
        <v>3.29</v>
      </c>
      <c r="G66" s="11" t="s">
        <v>1</v>
      </c>
      <c r="H66" s="6">
        <v>4.1100000000000003</v>
      </c>
      <c r="I66" s="12">
        <f>H66-(2*H63)</f>
        <v>2.91</v>
      </c>
    </row>
    <row r="67" spans="1:9" x14ac:dyDescent="0.25">
      <c r="A67" s="11" t="s">
        <v>2</v>
      </c>
      <c r="B67" s="6">
        <v>3.65</v>
      </c>
      <c r="C67" s="12">
        <f>B67-(2*B63)</f>
        <v>2.41</v>
      </c>
      <c r="D67" s="11" t="s">
        <v>2</v>
      </c>
      <c r="E67" s="6">
        <v>4.4400000000000004</v>
      </c>
      <c r="F67" s="12">
        <f>E67-(2*E63)</f>
        <v>3.2600000000000007</v>
      </c>
      <c r="G67" s="11" t="s">
        <v>2</v>
      </c>
      <c r="H67" s="6">
        <v>4.25</v>
      </c>
      <c r="I67" s="12">
        <f>H67-(2*H63)</f>
        <v>3.05</v>
      </c>
    </row>
    <row r="68" spans="1:9" x14ac:dyDescent="0.25">
      <c r="A68" s="11" t="s">
        <v>3</v>
      </c>
      <c r="B68" s="7">
        <f>AVERAGE(B65:B67)</f>
        <v>4.0166666666666666</v>
      </c>
      <c r="C68" s="13">
        <f>AVERAGE(C65:C67)</f>
        <v>2.776666666666666</v>
      </c>
      <c r="D68" s="11" t="s">
        <v>3</v>
      </c>
      <c r="E68" s="7">
        <f>AVERAGE(E65:E67)</f>
        <v>4.4033333333333333</v>
      </c>
      <c r="F68" s="13">
        <f>AVERAGE(F65:F67)</f>
        <v>3.223333333333334</v>
      </c>
      <c r="G68" s="11" t="s">
        <v>3</v>
      </c>
      <c r="H68" s="7">
        <f>AVERAGE(H65:H67)</f>
        <v>4.0733333333333333</v>
      </c>
      <c r="I68" s="13">
        <f>AVERAGE(I65:I67)</f>
        <v>2.8733333333333335</v>
      </c>
    </row>
    <row r="69" spans="1:9" ht="18.75" x14ac:dyDescent="0.35">
      <c r="A69" s="14" t="s">
        <v>7</v>
      </c>
      <c r="B69" s="23">
        <f>(B68/2)^2*PI()</f>
        <v>12.671308535635331</v>
      </c>
      <c r="C69" s="24">
        <f>(C68/2)^2*PI()</f>
        <v>6.0553238466854635</v>
      </c>
      <c r="D69" s="14" t="s">
        <v>7</v>
      </c>
      <c r="E69" s="23">
        <f>(E68/2)^2*PI()</f>
        <v>15.228355516147182</v>
      </c>
      <c r="F69" s="24">
        <f>(F68/2)^2*PI()</f>
        <v>8.1601909245906317</v>
      </c>
      <c r="G69" s="14" t="s">
        <v>7</v>
      </c>
      <c r="H69" s="23">
        <f>(H68/2)^2*PI()</f>
        <v>13.031361233675501</v>
      </c>
      <c r="I69" s="24">
        <f>(I68/2)^2*PI()</f>
        <v>6.4842821435943732</v>
      </c>
    </row>
    <row r="70" spans="1:9" ht="16.5" thickBot="1" x14ac:dyDescent="0.3">
      <c r="A70" s="15" t="s">
        <v>4</v>
      </c>
      <c r="B70" s="26">
        <f xml:space="preserve"> B69-C69</f>
        <v>6.6159846889498679</v>
      </c>
      <c r="C70" s="27"/>
      <c r="D70" s="15" t="s">
        <v>4</v>
      </c>
      <c r="E70" s="26">
        <f xml:space="preserve"> E69-F69</f>
        <v>7.0681645915565507</v>
      </c>
      <c r="F70" s="27"/>
      <c r="G70" s="15" t="s">
        <v>4</v>
      </c>
      <c r="H70" s="26">
        <f xml:space="preserve"> H69-I69</f>
        <v>6.5470790900811275</v>
      </c>
      <c r="I70" s="27"/>
    </row>
    <row r="71" spans="1:9" ht="15.75" thickBot="1" x14ac:dyDescent="0.3"/>
    <row r="72" spans="1:9" ht="21.75" thickBot="1" x14ac:dyDescent="0.4">
      <c r="A72" s="29" t="s">
        <v>111</v>
      </c>
      <c r="B72" s="30"/>
      <c r="C72" s="31"/>
      <c r="D72" s="29" t="s">
        <v>112</v>
      </c>
      <c r="E72" s="30"/>
      <c r="F72" s="31"/>
      <c r="G72" s="29" t="s">
        <v>113</v>
      </c>
      <c r="H72" s="30"/>
      <c r="I72" s="31"/>
    </row>
    <row r="73" spans="1:9" x14ac:dyDescent="0.25">
      <c r="A73" s="16" t="s">
        <v>6</v>
      </c>
      <c r="B73" s="17" t="s">
        <v>5</v>
      </c>
      <c r="C73" s="18"/>
      <c r="D73" s="16" t="s">
        <v>6</v>
      </c>
      <c r="E73" s="17" t="s">
        <v>5</v>
      </c>
      <c r="F73" s="18"/>
      <c r="G73" s="16" t="s">
        <v>6</v>
      </c>
      <c r="H73" s="17" t="s">
        <v>5</v>
      </c>
      <c r="I73" s="18"/>
    </row>
    <row r="74" spans="1:9" x14ac:dyDescent="0.25">
      <c r="A74" s="8">
        <v>115</v>
      </c>
      <c r="B74" s="6">
        <v>0.55000000000000004</v>
      </c>
      <c r="C74" s="9"/>
      <c r="D74" s="8">
        <v>117</v>
      </c>
      <c r="E74" s="6">
        <v>0.41</v>
      </c>
      <c r="F74" s="9"/>
      <c r="G74" s="8">
        <v>134</v>
      </c>
      <c r="H74" s="6">
        <v>0.61</v>
      </c>
      <c r="I74" s="9"/>
    </row>
    <row r="75" spans="1:9" x14ac:dyDescent="0.25">
      <c r="A75" s="10"/>
      <c r="B75" s="21" t="s">
        <v>31</v>
      </c>
      <c r="C75" s="22" t="s">
        <v>30</v>
      </c>
      <c r="D75" s="10"/>
      <c r="E75" s="21" t="s">
        <v>31</v>
      </c>
      <c r="F75" s="22" t="s">
        <v>30</v>
      </c>
      <c r="G75" s="10"/>
      <c r="H75" s="21" t="s">
        <v>31</v>
      </c>
      <c r="I75" s="22" t="s">
        <v>30</v>
      </c>
    </row>
    <row r="76" spans="1:9" x14ac:dyDescent="0.25">
      <c r="A76" s="11" t="s">
        <v>0</v>
      </c>
      <c r="B76" s="6">
        <v>3.85</v>
      </c>
      <c r="C76" s="12">
        <f>B76-(2*B74)</f>
        <v>2.75</v>
      </c>
      <c r="D76" s="11" t="s">
        <v>0</v>
      </c>
      <c r="E76" s="6">
        <v>3.5</v>
      </c>
      <c r="F76" s="12">
        <f>E76-(2*E74)</f>
        <v>2.68</v>
      </c>
      <c r="G76" s="11" t="s">
        <v>0</v>
      </c>
      <c r="H76" s="6">
        <v>3.92</v>
      </c>
      <c r="I76" s="12">
        <f>H76-(2*H74)</f>
        <v>2.7</v>
      </c>
    </row>
    <row r="77" spans="1:9" x14ac:dyDescent="0.25">
      <c r="A77" s="11" t="s">
        <v>1</v>
      </c>
      <c r="B77" s="6">
        <v>4.3499999999999996</v>
      </c>
      <c r="C77" s="12">
        <f>B77-(2*B74)</f>
        <v>3.2499999999999996</v>
      </c>
      <c r="D77" s="11" t="s">
        <v>1</v>
      </c>
      <c r="E77" s="6">
        <v>3.86</v>
      </c>
      <c r="F77" s="12">
        <f>E77-(2*E74)</f>
        <v>3.04</v>
      </c>
      <c r="G77" s="11" t="s">
        <v>1</v>
      </c>
      <c r="H77" s="6">
        <v>4.8600000000000003</v>
      </c>
      <c r="I77" s="12">
        <f>H77-(2*H74)</f>
        <v>3.6400000000000006</v>
      </c>
    </row>
    <row r="78" spans="1:9" x14ac:dyDescent="0.25">
      <c r="A78" s="11" t="s">
        <v>2</v>
      </c>
      <c r="B78" s="6">
        <v>4.26</v>
      </c>
      <c r="C78" s="12">
        <f>B78-(2*B74)</f>
        <v>3.1599999999999997</v>
      </c>
      <c r="D78" s="11" t="s">
        <v>2</v>
      </c>
      <c r="E78" s="6">
        <v>3.83</v>
      </c>
      <c r="F78" s="12">
        <f>E78-(2*E74)</f>
        <v>3.0100000000000002</v>
      </c>
      <c r="G78" s="11" t="s">
        <v>2</v>
      </c>
      <c r="H78" s="6">
        <v>4.3099999999999996</v>
      </c>
      <c r="I78" s="12">
        <f>H78-(2*H74)</f>
        <v>3.09</v>
      </c>
    </row>
    <row r="79" spans="1:9" x14ac:dyDescent="0.25">
      <c r="A79" s="11" t="s">
        <v>3</v>
      </c>
      <c r="B79" s="7">
        <f>AVERAGE(B76:B78)</f>
        <v>4.1533333333333333</v>
      </c>
      <c r="C79" s="13">
        <f>AVERAGE(C76:C78)</f>
        <v>3.0533333333333332</v>
      </c>
      <c r="D79" s="11" t="s">
        <v>3</v>
      </c>
      <c r="E79" s="7">
        <f>AVERAGE(E76:E78)</f>
        <v>3.73</v>
      </c>
      <c r="F79" s="13">
        <f>AVERAGE(F76:F78)</f>
        <v>2.91</v>
      </c>
      <c r="G79" s="11" t="s">
        <v>3</v>
      </c>
      <c r="H79" s="7">
        <f>AVERAGE(H76:H78)</f>
        <v>4.3633333333333333</v>
      </c>
      <c r="I79" s="13">
        <f>AVERAGE(I76:I78)</f>
        <v>3.1433333333333331</v>
      </c>
    </row>
    <row r="80" spans="1:9" ht="18.75" x14ac:dyDescent="0.35">
      <c r="A80" s="14" t="s">
        <v>7</v>
      </c>
      <c r="B80" s="23">
        <f>(B79/2)^2*PI()</f>
        <v>13.548257944946144</v>
      </c>
      <c r="C80" s="24">
        <f>(C79/2)^2*PI()</f>
        <v>7.3221449043067706</v>
      </c>
      <c r="D80" s="14" t="s">
        <v>7</v>
      </c>
      <c r="E80" s="23">
        <f>(E79/2)^2*PI()</f>
        <v>10.927166107532358</v>
      </c>
      <c r="F80" s="24">
        <f>(F79/2)^2*PI()</f>
        <v>6.6508301874659326</v>
      </c>
      <c r="G80" s="14" t="s">
        <v>7</v>
      </c>
      <c r="H80" s="23">
        <f>(H79/2)^2*PI()</f>
        <v>14.952942560182478</v>
      </c>
      <c r="I80" s="24">
        <f>(I79/2)^2*PI()</f>
        <v>7.760161460033526</v>
      </c>
    </row>
    <row r="81" spans="1:9" ht="16.5" thickBot="1" x14ac:dyDescent="0.3">
      <c r="A81" s="15" t="s">
        <v>4</v>
      </c>
      <c r="B81" s="26">
        <f xml:space="preserve"> B80-C80</f>
        <v>6.2261130406393734</v>
      </c>
      <c r="C81" s="27"/>
      <c r="D81" s="15" t="s">
        <v>4</v>
      </c>
      <c r="E81" s="26">
        <f xml:space="preserve"> E80-F80</f>
        <v>4.2763359200664253</v>
      </c>
      <c r="F81" s="27"/>
      <c r="G81" s="15" t="s">
        <v>4</v>
      </c>
      <c r="H81" s="26">
        <f xml:space="preserve"> H80-I80</f>
        <v>7.1927811001489523</v>
      </c>
      <c r="I81" s="27"/>
    </row>
  </sheetData>
  <mergeCells count="57">
    <mergeCell ref="A72:C72"/>
    <mergeCell ref="D72:F72"/>
    <mergeCell ref="G72:I72"/>
    <mergeCell ref="B81:C81"/>
    <mergeCell ref="E81:F81"/>
    <mergeCell ref="H81:I81"/>
    <mergeCell ref="A61:C61"/>
    <mergeCell ref="D61:F61"/>
    <mergeCell ref="G61:I61"/>
    <mergeCell ref="B70:C70"/>
    <mergeCell ref="E70:F70"/>
    <mergeCell ref="H70:I70"/>
    <mergeCell ref="A48:I48"/>
    <mergeCell ref="A50:C50"/>
    <mergeCell ref="D50:F50"/>
    <mergeCell ref="G50:I50"/>
    <mergeCell ref="B59:C59"/>
    <mergeCell ref="E59:F59"/>
    <mergeCell ref="H59:I59"/>
    <mergeCell ref="B34:C34"/>
    <mergeCell ref="E34:F34"/>
    <mergeCell ref="H34:I34"/>
    <mergeCell ref="K34:L34"/>
    <mergeCell ref="N34:O34"/>
    <mergeCell ref="Q34:R34"/>
    <mergeCell ref="A25:C25"/>
    <mergeCell ref="D25:F25"/>
    <mergeCell ref="G25:I25"/>
    <mergeCell ref="J25:L25"/>
    <mergeCell ref="M25:O25"/>
    <mergeCell ref="P25:R25"/>
    <mergeCell ref="B23:C23"/>
    <mergeCell ref="E23:F23"/>
    <mergeCell ref="H23:I23"/>
    <mergeCell ref="K23:L23"/>
    <mergeCell ref="N23:O23"/>
    <mergeCell ref="Q23:R23"/>
    <mergeCell ref="A14:C14"/>
    <mergeCell ref="D14:F14"/>
    <mergeCell ref="G14:I14"/>
    <mergeCell ref="J14:L14"/>
    <mergeCell ref="M14:O14"/>
    <mergeCell ref="P14:R14"/>
    <mergeCell ref="B12:C12"/>
    <mergeCell ref="E12:F12"/>
    <mergeCell ref="H12:I12"/>
    <mergeCell ref="K12:L12"/>
    <mergeCell ref="N12:O12"/>
    <mergeCell ref="Q12:R12"/>
    <mergeCell ref="A1:I1"/>
    <mergeCell ref="J1:R1"/>
    <mergeCell ref="A3:C3"/>
    <mergeCell ref="D3:F3"/>
    <mergeCell ref="G3:I3"/>
    <mergeCell ref="J3:L3"/>
    <mergeCell ref="M3:O3"/>
    <mergeCell ref="P3:R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view="pageLayout" topLeftCell="A49" zoomScale="85" zoomScaleNormal="100" zoomScalePageLayoutView="85" workbookViewId="0">
      <selection activeCell="H79" sqref="H79"/>
    </sheetView>
  </sheetViews>
  <sheetFormatPr defaultRowHeight="15" x14ac:dyDescent="0.25"/>
  <sheetData>
    <row r="1" spans="1:18" ht="23.25" x14ac:dyDescent="0.35">
      <c r="A1" s="28" t="s">
        <v>32</v>
      </c>
      <c r="B1" s="28"/>
      <c r="C1" s="28"/>
      <c r="D1" s="28"/>
      <c r="E1" s="28"/>
      <c r="F1" s="28"/>
      <c r="G1" s="28"/>
      <c r="H1" s="28"/>
      <c r="I1" s="28"/>
      <c r="J1" s="28" t="s">
        <v>32</v>
      </c>
      <c r="K1" s="28"/>
      <c r="L1" s="28"/>
      <c r="M1" s="28"/>
      <c r="N1" s="28"/>
      <c r="O1" s="28"/>
      <c r="P1" s="28"/>
      <c r="Q1" s="28"/>
      <c r="R1" s="28"/>
    </row>
    <row r="2" spans="1:18" ht="15.75" thickBot="1" x14ac:dyDescent="0.3"/>
    <row r="3" spans="1:18" ht="21.75" thickBot="1" x14ac:dyDescent="0.4">
      <c r="A3" s="29" t="s">
        <v>33</v>
      </c>
      <c r="B3" s="30"/>
      <c r="C3" s="31"/>
      <c r="D3" s="29" t="s">
        <v>34</v>
      </c>
      <c r="E3" s="30"/>
      <c r="F3" s="31"/>
      <c r="G3" s="29" t="s">
        <v>35</v>
      </c>
      <c r="H3" s="30"/>
      <c r="I3" s="31"/>
      <c r="J3" s="29" t="s">
        <v>39</v>
      </c>
      <c r="K3" s="30"/>
      <c r="L3" s="31"/>
      <c r="M3" s="29" t="s">
        <v>40</v>
      </c>
      <c r="N3" s="30"/>
      <c r="O3" s="31"/>
      <c r="P3" s="29" t="s">
        <v>41</v>
      </c>
      <c r="Q3" s="30"/>
      <c r="R3" s="31"/>
    </row>
    <row r="4" spans="1:18" x14ac:dyDescent="0.25">
      <c r="A4" s="16" t="s">
        <v>6</v>
      </c>
      <c r="B4" s="17" t="s">
        <v>5</v>
      </c>
      <c r="C4" s="18"/>
      <c r="D4" s="16" t="s">
        <v>6</v>
      </c>
      <c r="E4" s="17" t="s">
        <v>5</v>
      </c>
      <c r="F4" s="18"/>
      <c r="G4" s="16" t="s">
        <v>6</v>
      </c>
      <c r="H4" s="17" t="s">
        <v>5</v>
      </c>
      <c r="I4" s="18"/>
      <c r="J4" s="16" t="s">
        <v>6</v>
      </c>
      <c r="K4" s="17" t="s">
        <v>5</v>
      </c>
      <c r="L4" s="18"/>
      <c r="M4" s="16" t="s">
        <v>6</v>
      </c>
      <c r="N4" s="17" t="s">
        <v>5</v>
      </c>
      <c r="O4" s="18"/>
      <c r="P4" s="16" t="s">
        <v>6</v>
      </c>
      <c r="Q4" s="17" t="s">
        <v>5</v>
      </c>
      <c r="R4" s="18"/>
    </row>
    <row r="5" spans="1:18" x14ac:dyDescent="0.25">
      <c r="A5" s="8">
        <v>240</v>
      </c>
      <c r="B5" s="6">
        <v>0.6</v>
      </c>
      <c r="C5" s="9"/>
      <c r="D5" s="8">
        <v>292</v>
      </c>
      <c r="E5" s="6">
        <v>0.55000000000000004</v>
      </c>
      <c r="F5" s="9"/>
      <c r="G5" s="8">
        <v>268</v>
      </c>
      <c r="H5" s="6">
        <v>0.72</v>
      </c>
      <c r="I5" s="9"/>
      <c r="J5" s="8">
        <v>238</v>
      </c>
      <c r="K5" s="6">
        <v>0.49</v>
      </c>
      <c r="L5" s="9"/>
      <c r="M5" s="8">
        <v>221</v>
      </c>
      <c r="N5" s="6">
        <v>0.66</v>
      </c>
      <c r="O5" s="9"/>
      <c r="P5" s="8">
        <v>233</v>
      </c>
      <c r="Q5" s="6">
        <v>0.48</v>
      </c>
      <c r="R5" s="9"/>
    </row>
    <row r="6" spans="1:18" x14ac:dyDescent="0.25">
      <c r="A6" s="10"/>
      <c r="B6" s="21" t="s">
        <v>31</v>
      </c>
      <c r="C6" s="22" t="s">
        <v>30</v>
      </c>
      <c r="D6" s="10"/>
      <c r="E6" s="21" t="s">
        <v>31</v>
      </c>
      <c r="F6" s="22" t="s">
        <v>30</v>
      </c>
      <c r="G6" s="10"/>
      <c r="H6" s="21" t="s">
        <v>31</v>
      </c>
      <c r="I6" s="22" t="s">
        <v>30</v>
      </c>
      <c r="J6" s="10"/>
      <c r="K6" s="21" t="s">
        <v>31</v>
      </c>
      <c r="L6" s="22" t="s">
        <v>30</v>
      </c>
      <c r="M6" s="10"/>
      <c r="N6" s="21" t="s">
        <v>31</v>
      </c>
      <c r="O6" s="22" t="s">
        <v>30</v>
      </c>
      <c r="P6" s="10"/>
      <c r="Q6" s="21" t="s">
        <v>31</v>
      </c>
      <c r="R6" s="22" t="s">
        <v>30</v>
      </c>
    </row>
    <row r="7" spans="1:18" x14ac:dyDescent="0.25">
      <c r="A7" s="11" t="s">
        <v>0</v>
      </c>
      <c r="B7" s="6">
        <v>4.6500000000000004</v>
      </c>
      <c r="C7" s="12">
        <f>B7-(2*B5)</f>
        <v>3.45</v>
      </c>
      <c r="D7" s="11" t="s">
        <v>0</v>
      </c>
      <c r="E7" s="6">
        <v>3.67</v>
      </c>
      <c r="F7" s="12">
        <f>E7-(2*E5)</f>
        <v>2.57</v>
      </c>
      <c r="G7" s="11" t="s">
        <v>0</v>
      </c>
      <c r="H7" s="6">
        <v>4.32</v>
      </c>
      <c r="I7" s="12">
        <f>H7-(2*H5)</f>
        <v>2.8800000000000003</v>
      </c>
      <c r="J7" s="11" t="s">
        <v>0</v>
      </c>
      <c r="K7" s="6">
        <v>4.13</v>
      </c>
      <c r="L7" s="12">
        <f>K7-(2*K5)</f>
        <v>3.15</v>
      </c>
      <c r="M7" s="11" t="s">
        <v>0</v>
      </c>
      <c r="N7" s="6">
        <v>4.2699999999999996</v>
      </c>
      <c r="O7" s="12">
        <f>N7-(2*N5)</f>
        <v>2.9499999999999993</v>
      </c>
      <c r="P7" s="11" t="s">
        <v>0</v>
      </c>
      <c r="Q7" s="6">
        <v>3.89</v>
      </c>
      <c r="R7" s="12">
        <f>Q7-(2*Q5)</f>
        <v>2.93</v>
      </c>
    </row>
    <row r="8" spans="1:18" x14ac:dyDescent="0.25">
      <c r="A8" s="11" t="s">
        <v>1</v>
      </c>
      <c r="B8" s="6">
        <v>4.8099999999999996</v>
      </c>
      <c r="C8" s="12">
        <f>B8-(2*B5)</f>
        <v>3.6099999999999994</v>
      </c>
      <c r="D8" s="11" t="s">
        <v>1</v>
      </c>
      <c r="E8" s="6">
        <v>4.47</v>
      </c>
      <c r="F8" s="12">
        <f>E8-(2*E5)</f>
        <v>3.3699999999999997</v>
      </c>
      <c r="G8" s="11" t="s">
        <v>1</v>
      </c>
      <c r="H8" s="6">
        <v>4.74</v>
      </c>
      <c r="I8" s="12">
        <f>H8-(2*H5)</f>
        <v>3.3000000000000003</v>
      </c>
      <c r="J8" s="11" t="s">
        <v>1</v>
      </c>
      <c r="K8" s="6">
        <v>4.58</v>
      </c>
      <c r="L8" s="12">
        <f>K8-(2*K5)</f>
        <v>3.6</v>
      </c>
      <c r="M8" s="11" t="s">
        <v>1</v>
      </c>
      <c r="N8" s="6">
        <v>4.83</v>
      </c>
      <c r="O8" s="12">
        <f>N8-(2*N5)</f>
        <v>3.51</v>
      </c>
      <c r="P8" s="11" t="s">
        <v>1</v>
      </c>
      <c r="Q8" s="6">
        <v>3.67</v>
      </c>
      <c r="R8" s="12">
        <f>Q8-(2*Q5)</f>
        <v>2.71</v>
      </c>
    </row>
    <row r="9" spans="1:18" x14ac:dyDescent="0.25">
      <c r="A9" s="11" t="s">
        <v>2</v>
      </c>
      <c r="B9" s="6">
        <v>4.58</v>
      </c>
      <c r="C9" s="12">
        <f>B9-(2*B5)</f>
        <v>3.38</v>
      </c>
      <c r="D9" s="11" t="s">
        <v>2</v>
      </c>
      <c r="E9" s="6">
        <v>4.54</v>
      </c>
      <c r="F9" s="12">
        <f>E9-(2*E5)</f>
        <v>3.44</v>
      </c>
      <c r="G9" s="11" t="s">
        <v>2</v>
      </c>
      <c r="H9" s="6">
        <v>4.57</v>
      </c>
      <c r="I9" s="12">
        <f>H9-(2*H5)</f>
        <v>3.1300000000000003</v>
      </c>
      <c r="J9" s="11" t="s">
        <v>2</v>
      </c>
      <c r="K9" s="6">
        <v>4.3</v>
      </c>
      <c r="L9" s="12">
        <f>K9-(2*K5)</f>
        <v>3.32</v>
      </c>
      <c r="M9" s="11" t="s">
        <v>2</v>
      </c>
      <c r="N9" s="6">
        <v>5</v>
      </c>
      <c r="O9" s="12">
        <f>N9-(2*N5)</f>
        <v>3.6799999999999997</v>
      </c>
      <c r="P9" s="11" t="s">
        <v>2</v>
      </c>
      <c r="Q9" s="6">
        <v>4.33</v>
      </c>
      <c r="R9" s="12">
        <f>Q9-(2*Q5)</f>
        <v>3.37</v>
      </c>
    </row>
    <row r="10" spans="1:18" x14ac:dyDescent="0.25">
      <c r="A10" s="11" t="s">
        <v>3</v>
      </c>
      <c r="B10" s="7">
        <f>AVERAGE(B7:B9)</f>
        <v>4.6800000000000006</v>
      </c>
      <c r="C10" s="13">
        <f>AVERAGE(C7:C9)</f>
        <v>3.48</v>
      </c>
      <c r="D10" s="11" t="s">
        <v>3</v>
      </c>
      <c r="E10" s="7">
        <f>AVERAGE(E7:E9)</f>
        <v>4.2266666666666666</v>
      </c>
      <c r="F10" s="13">
        <f>AVERAGE(F7:F9)</f>
        <v>3.1266666666666665</v>
      </c>
      <c r="G10" s="11" t="s">
        <v>3</v>
      </c>
      <c r="H10" s="7">
        <f>AVERAGE(H7:H9)</f>
        <v>4.5433333333333339</v>
      </c>
      <c r="I10" s="13">
        <f>AVERAGE(I7:I9)</f>
        <v>3.1033333333333335</v>
      </c>
      <c r="J10" s="11" t="s">
        <v>3</v>
      </c>
      <c r="K10" s="7">
        <f>AVERAGE(K7:K9)</f>
        <v>4.3366666666666669</v>
      </c>
      <c r="L10" s="13">
        <f>AVERAGE(L7:L9)</f>
        <v>3.3566666666666669</v>
      </c>
      <c r="M10" s="11" t="s">
        <v>3</v>
      </c>
      <c r="N10" s="7">
        <f>AVERAGE(N7:N9)</f>
        <v>4.7</v>
      </c>
      <c r="O10" s="13">
        <f>AVERAGE(O7:O9)</f>
        <v>3.3799999999999994</v>
      </c>
      <c r="P10" s="11" t="s">
        <v>3</v>
      </c>
      <c r="Q10" s="7">
        <f>AVERAGE(Q7:Q9)</f>
        <v>3.9633333333333334</v>
      </c>
      <c r="R10" s="13">
        <f>AVERAGE(R7:R9)</f>
        <v>3.0033333333333339</v>
      </c>
    </row>
    <row r="11" spans="1:18" ht="18.75" x14ac:dyDescent="0.35">
      <c r="A11" s="14" t="s">
        <v>7</v>
      </c>
      <c r="B11" s="23">
        <f>(B10/2)^2*PI()</f>
        <v>17.202104733996276</v>
      </c>
      <c r="C11" s="24">
        <f>(C10/2)^2*PI()</f>
        <v>9.5114859180084572</v>
      </c>
      <c r="D11" s="14" t="s">
        <v>7</v>
      </c>
      <c r="E11" s="23">
        <f>(E10/2)^2*PI()</f>
        <v>14.030911296292652</v>
      </c>
      <c r="F11" s="24">
        <f>(F10/2)^2*PI()</f>
        <v>7.6780873519584931</v>
      </c>
      <c r="G11" s="14" t="s">
        <v>7</v>
      </c>
      <c r="H11" s="23">
        <f>(H10/2)^2*PI()</f>
        <v>16.212092895741272</v>
      </c>
      <c r="I11" s="24">
        <f>(I10/2)^2*PI()</f>
        <v>7.5639166389392862</v>
      </c>
      <c r="J11" s="14" t="s">
        <v>7</v>
      </c>
      <c r="K11" s="23">
        <f>(K10/2)^2*PI()</f>
        <v>14.770730186274271</v>
      </c>
      <c r="L11" s="24">
        <f>(L10/2)^2*PI()</f>
        <v>8.849246913277991</v>
      </c>
      <c r="M11" s="14" t="s">
        <v>7</v>
      </c>
      <c r="N11" s="23">
        <f>(N10/2)^2*PI()</f>
        <v>17.349445429449634</v>
      </c>
      <c r="O11" s="24">
        <f>(O10/2)^2*PI()</f>
        <v>8.9727027779178048</v>
      </c>
      <c r="P11" s="14" t="s">
        <v>7</v>
      </c>
      <c r="Q11" s="23">
        <f>(Q10/2)^2*PI()</f>
        <v>12.337043077293378</v>
      </c>
      <c r="R11" s="24">
        <f>(R10/2)^2*PI()</f>
        <v>7.084300160491245</v>
      </c>
    </row>
    <row r="12" spans="1:18" ht="16.5" thickBot="1" x14ac:dyDescent="0.3">
      <c r="A12" s="15" t="s">
        <v>4</v>
      </c>
      <c r="B12" s="26">
        <f xml:space="preserve"> B11-C11</f>
        <v>7.6906188159878184</v>
      </c>
      <c r="C12" s="27"/>
      <c r="D12" s="15" t="s">
        <v>4</v>
      </c>
      <c r="E12" s="26">
        <f xml:space="preserve"> E11-F11</f>
        <v>6.3528239443341592</v>
      </c>
      <c r="F12" s="27"/>
      <c r="G12" s="15" t="s">
        <v>4</v>
      </c>
      <c r="H12" s="26">
        <f xml:space="preserve"> H11-I11</f>
        <v>8.6481762568019853</v>
      </c>
      <c r="I12" s="27"/>
      <c r="J12" s="15" t="s">
        <v>4</v>
      </c>
      <c r="K12" s="26">
        <f xml:space="preserve"> K11-L11</f>
        <v>5.9214832729962801</v>
      </c>
      <c r="L12" s="27"/>
      <c r="M12" s="15" t="s">
        <v>4</v>
      </c>
      <c r="N12" s="26">
        <f xml:space="preserve"> N11-O11</f>
        <v>8.3767426515318295</v>
      </c>
      <c r="O12" s="27"/>
      <c r="P12" s="15" t="s">
        <v>4</v>
      </c>
      <c r="Q12" s="26">
        <f xml:space="preserve"> Q11-R11</f>
        <v>5.2527429168021333</v>
      </c>
      <c r="R12" s="27"/>
    </row>
    <row r="13" spans="1:18" ht="21.75" thickBot="1" x14ac:dyDescent="0.4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</row>
    <row r="14" spans="1:18" ht="21.75" thickBot="1" x14ac:dyDescent="0.4">
      <c r="A14" s="29" t="s">
        <v>38</v>
      </c>
      <c r="B14" s="30"/>
      <c r="C14" s="31"/>
      <c r="D14" s="29" t="s">
        <v>37</v>
      </c>
      <c r="E14" s="30"/>
      <c r="F14" s="31"/>
      <c r="G14" s="29" t="s">
        <v>36</v>
      </c>
      <c r="H14" s="30"/>
      <c r="I14" s="31"/>
      <c r="J14" s="29" t="s">
        <v>44</v>
      </c>
      <c r="K14" s="30"/>
      <c r="L14" s="31"/>
      <c r="M14" s="29" t="s">
        <v>43</v>
      </c>
      <c r="N14" s="30"/>
      <c r="O14" s="31"/>
      <c r="P14" s="29" t="s">
        <v>42</v>
      </c>
      <c r="Q14" s="30"/>
      <c r="R14" s="31"/>
    </row>
    <row r="15" spans="1:18" x14ac:dyDescent="0.25">
      <c r="A15" s="16" t="s">
        <v>6</v>
      </c>
      <c r="B15" s="17" t="s">
        <v>5</v>
      </c>
      <c r="C15" s="18"/>
      <c r="D15" s="16" t="s">
        <v>6</v>
      </c>
      <c r="E15" s="17" t="s">
        <v>5</v>
      </c>
      <c r="F15" s="18"/>
      <c r="G15" s="16" t="s">
        <v>6</v>
      </c>
      <c r="H15" s="17" t="s">
        <v>5</v>
      </c>
      <c r="I15" s="18"/>
      <c r="J15" s="16" t="s">
        <v>6</v>
      </c>
      <c r="K15" s="17" t="s">
        <v>5</v>
      </c>
      <c r="L15" s="18"/>
      <c r="M15" s="16" t="s">
        <v>6</v>
      </c>
      <c r="N15" s="17" t="s">
        <v>5</v>
      </c>
      <c r="O15" s="18"/>
      <c r="P15" s="16" t="s">
        <v>6</v>
      </c>
      <c r="Q15" s="17" t="s">
        <v>5</v>
      </c>
      <c r="R15" s="18"/>
    </row>
    <row r="16" spans="1:18" x14ac:dyDescent="0.25">
      <c r="A16" s="8">
        <v>280</v>
      </c>
      <c r="B16" s="6">
        <v>0.51</v>
      </c>
      <c r="C16" s="9"/>
      <c r="D16" s="8">
        <v>284</v>
      </c>
      <c r="E16" s="6">
        <v>0.65</v>
      </c>
      <c r="F16" s="9"/>
      <c r="G16" s="8">
        <v>240</v>
      </c>
      <c r="H16" s="6">
        <v>0.55000000000000004</v>
      </c>
      <c r="I16" s="9"/>
      <c r="J16" s="8">
        <v>238</v>
      </c>
      <c r="K16" s="6">
        <v>0.56000000000000005</v>
      </c>
      <c r="L16" s="9"/>
      <c r="M16" s="8">
        <v>252</v>
      </c>
      <c r="N16" s="6">
        <v>0.52</v>
      </c>
      <c r="O16" s="9"/>
      <c r="P16" s="8">
        <v>258</v>
      </c>
      <c r="Q16" s="6">
        <v>0.59</v>
      </c>
      <c r="R16" s="9"/>
    </row>
    <row r="17" spans="1:18" x14ac:dyDescent="0.25">
      <c r="A17" s="10"/>
      <c r="B17" s="21" t="s">
        <v>31</v>
      </c>
      <c r="C17" s="22" t="s">
        <v>30</v>
      </c>
      <c r="D17" s="10"/>
      <c r="E17" s="21" t="s">
        <v>31</v>
      </c>
      <c r="F17" s="22" t="s">
        <v>30</v>
      </c>
      <c r="G17" s="10"/>
      <c r="H17" s="21" t="s">
        <v>31</v>
      </c>
      <c r="I17" s="22" t="s">
        <v>30</v>
      </c>
      <c r="J17" s="10"/>
      <c r="K17" s="21" t="s">
        <v>31</v>
      </c>
      <c r="L17" s="22" t="s">
        <v>30</v>
      </c>
      <c r="M17" s="10"/>
      <c r="N17" s="21" t="s">
        <v>31</v>
      </c>
      <c r="O17" s="22" t="s">
        <v>30</v>
      </c>
      <c r="P17" s="10"/>
      <c r="Q17" s="21" t="s">
        <v>31</v>
      </c>
      <c r="R17" s="22" t="s">
        <v>30</v>
      </c>
    </row>
    <row r="18" spans="1:18" x14ac:dyDescent="0.25">
      <c r="A18" s="11" t="s">
        <v>0</v>
      </c>
      <c r="B18" s="6">
        <v>4.57</v>
      </c>
      <c r="C18" s="12">
        <f>B18-(2*B16)</f>
        <v>3.5500000000000003</v>
      </c>
      <c r="D18" s="11" t="s">
        <v>0</v>
      </c>
      <c r="E18" s="6">
        <v>3.89</v>
      </c>
      <c r="F18" s="12">
        <f>E18-(2*E16)</f>
        <v>2.59</v>
      </c>
      <c r="G18" s="11" t="s">
        <v>0</v>
      </c>
      <c r="H18" s="6">
        <v>4.87</v>
      </c>
      <c r="I18" s="12">
        <f>H18-(2*H16)</f>
        <v>3.77</v>
      </c>
      <c r="J18" s="11" t="s">
        <v>0</v>
      </c>
      <c r="K18" s="6">
        <v>4.1500000000000004</v>
      </c>
      <c r="L18" s="12">
        <f>K18-(2*K16)</f>
        <v>3.0300000000000002</v>
      </c>
      <c r="M18" s="11" t="s">
        <v>0</v>
      </c>
      <c r="N18" s="6">
        <v>4.18</v>
      </c>
      <c r="O18" s="12">
        <f>N18-(2*N16)</f>
        <v>3.1399999999999997</v>
      </c>
      <c r="P18" s="11" t="s">
        <v>0</v>
      </c>
      <c r="Q18" s="6">
        <v>4.4400000000000004</v>
      </c>
      <c r="R18" s="12">
        <f>Q18-(2*Q16)</f>
        <v>3.2600000000000007</v>
      </c>
    </row>
    <row r="19" spans="1:18" x14ac:dyDescent="0.25">
      <c r="A19" s="11" t="s">
        <v>1</v>
      </c>
      <c r="B19" s="6">
        <v>4.21</v>
      </c>
      <c r="C19" s="12">
        <f>B19-(2*B16)</f>
        <v>3.19</v>
      </c>
      <c r="D19" s="11" t="s">
        <v>1</v>
      </c>
      <c r="E19" s="6">
        <v>4.26</v>
      </c>
      <c r="F19" s="12">
        <f>E19-(2*E16)</f>
        <v>2.96</v>
      </c>
      <c r="G19" s="11" t="s">
        <v>1</v>
      </c>
      <c r="H19" s="6">
        <v>5.3</v>
      </c>
      <c r="I19" s="12">
        <f>H19-(2*H16)</f>
        <v>4.1999999999999993</v>
      </c>
      <c r="J19" s="11" t="s">
        <v>1</v>
      </c>
      <c r="K19" s="6">
        <v>4.2300000000000004</v>
      </c>
      <c r="L19" s="12">
        <f>K19-(2*K16)</f>
        <v>3.1100000000000003</v>
      </c>
      <c r="M19" s="11" t="s">
        <v>1</v>
      </c>
      <c r="N19" s="6">
        <v>4.3099999999999996</v>
      </c>
      <c r="O19" s="12">
        <f>N19-(2*N16)</f>
        <v>3.2699999999999996</v>
      </c>
      <c r="P19" s="11" t="s">
        <v>1</v>
      </c>
      <c r="Q19" s="6">
        <v>4.8</v>
      </c>
      <c r="R19" s="12">
        <f>Q19-(2*Q16)</f>
        <v>3.62</v>
      </c>
    </row>
    <row r="20" spans="1:18" x14ac:dyDescent="0.25">
      <c r="A20" s="11" t="s">
        <v>2</v>
      </c>
      <c r="B20" s="6">
        <v>4.12</v>
      </c>
      <c r="C20" s="12">
        <f>B20-(2*B16)</f>
        <v>3.1</v>
      </c>
      <c r="D20" s="11" t="s">
        <v>2</v>
      </c>
      <c r="E20" s="6">
        <v>4.2300000000000004</v>
      </c>
      <c r="F20" s="12">
        <f>E20-(2*E16)</f>
        <v>2.9300000000000006</v>
      </c>
      <c r="G20" s="11" t="s">
        <v>2</v>
      </c>
      <c r="H20" s="6">
        <v>5.09</v>
      </c>
      <c r="I20" s="12">
        <f>H20-(2*H16)</f>
        <v>3.9899999999999998</v>
      </c>
      <c r="J20" s="11" t="s">
        <v>2</v>
      </c>
      <c r="K20" s="6">
        <v>4.26</v>
      </c>
      <c r="L20" s="12">
        <f>K20-(2*K16)</f>
        <v>3.1399999999999997</v>
      </c>
      <c r="M20" s="11" t="s">
        <v>2</v>
      </c>
      <c r="N20" s="6">
        <v>4.66</v>
      </c>
      <c r="O20" s="12">
        <f>N20-(2*N16)</f>
        <v>3.62</v>
      </c>
      <c r="P20" s="11" t="s">
        <v>2</v>
      </c>
      <c r="Q20" s="6">
        <v>3.89</v>
      </c>
      <c r="R20" s="12">
        <f>Q20-(2*Q16)</f>
        <v>2.71</v>
      </c>
    </row>
    <row r="21" spans="1:18" x14ac:dyDescent="0.25">
      <c r="A21" s="11" t="s">
        <v>3</v>
      </c>
      <c r="B21" s="7">
        <f>AVERAGE(B18:B20)</f>
        <v>4.3000000000000007</v>
      </c>
      <c r="C21" s="13">
        <f>AVERAGE(C18:C20)</f>
        <v>3.28</v>
      </c>
      <c r="D21" s="11" t="s">
        <v>3</v>
      </c>
      <c r="E21" s="7">
        <f>AVERAGE(E18:E20)</f>
        <v>4.1266666666666669</v>
      </c>
      <c r="F21" s="13">
        <f>AVERAGE(F18:F20)</f>
        <v>2.8266666666666667</v>
      </c>
      <c r="G21" s="11" t="s">
        <v>3</v>
      </c>
      <c r="H21" s="7">
        <f>AVERAGE(H18:H20)</f>
        <v>5.0866666666666669</v>
      </c>
      <c r="I21" s="13">
        <f>AVERAGE(I18:I20)</f>
        <v>3.9866666666666664</v>
      </c>
      <c r="J21" s="11" t="s">
        <v>3</v>
      </c>
      <c r="K21" s="7">
        <f>AVERAGE(K18:K20)</f>
        <v>4.2133333333333338</v>
      </c>
      <c r="L21" s="13">
        <f>AVERAGE(L18:L20)</f>
        <v>3.0933333333333337</v>
      </c>
      <c r="M21" s="11" t="s">
        <v>3</v>
      </c>
      <c r="N21" s="7">
        <f>AVERAGE(N18:N20)</f>
        <v>4.3833333333333329</v>
      </c>
      <c r="O21" s="13">
        <f>AVERAGE(O18:O20)</f>
        <v>3.3433333333333333</v>
      </c>
      <c r="P21" s="11" t="s">
        <v>3</v>
      </c>
      <c r="Q21" s="7">
        <f>AVERAGE(Q18:Q20)</f>
        <v>4.3766666666666669</v>
      </c>
      <c r="R21" s="13">
        <f>AVERAGE(R18:R20)</f>
        <v>3.1966666666666668</v>
      </c>
    </row>
    <row r="22" spans="1:18" ht="18.75" x14ac:dyDescent="0.35">
      <c r="A22" s="14" t="s">
        <v>7</v>
      </c>
      <c r="B22" s="23">
        <f>(B21/2)^2*PI()</f>
        <v>14.522012041218822</v>
      </c>
      <c r="C22" s="24">
        <f>(C21/2)^2*PI()</f>
        <v>8.4496276010951057</v>
      </c>
      <c r="D22" s="14" t="s">
        <v>7</v>
      </c>
      <c r="E22" s="23">
        <f>(E21/2)^2*PI()</f>
        <v>13.374842030467986</v>
      </c>
      <c r="F22" s="24">
        <f>(F21/2)^2*PI()</f>
        <v>6.2753662321306516</v>
      </c>
      <c r="G22" s="14" t="s">
        <v>7</v>
      </c>
      <c r="H22" s="23">
        <f>(H21/2)^2*PI()</f>
        <v>20.321531706085739</v>
      </c>
      <c r="I22" s="24">
        <f>(I21/2)^2*PI()</f>
        <v>12.482734436603602</v>
      </c>
      <c r="J22" s="14" t="s">
        <v>7</v>
      </c>
      <c r="K22" s="23">
        <f>(K21/2)^2*PI()</f>
        <v>13.942527822971664</v>
      </c>
      <c r="L22" s="24">
        <f>(L21/2)^2*PI()</f>
        <v>7.5152481327474252</v>
      </c>
      <c r="M22" s="14" t="s">
        <v>7</v>
      </c>
      <c r="N22" s="23">
        <f>(N21/2)^2*PI()</f>
        <v>15.090334878899469</v>
      </c>
      <c r="O22" s="24">
        <f>(O21/2)^2*PI()</f>
        <v>8.7790846773478162</v>
      </c>
      <c r="P22" s="14" t="s">
        <v>7</v>
      </c>
      <c r="Q22" s="23">
        <f>(Q21/2)^2*PI()</f>
        <v>15.044467626157063</v>
      </c>
      <c r="R22" s="24">
        <f>(R21/2)^2*PI()</f>
        <v>8.0257307590169855</v>
      </c>
    </row>
    <row r="23" spans="1:18" ht="16.5" thickBot="1" x14ac:dyDescent="0.3">
      <c r="A23" s="15" t="s">
        <v>4</v>
      </c>
      <c r="B23" s="26">
        <f xml:space="preserve"> B22-C22</f>
        <v>6.0723844401237166</v>
      </c>
      <c r="C23" s="27"/>
      <c r="D23" s="15" t="s">
        <v>4</v>
      </c>
      <c r="E23" s="26">
        <f xml:space="preserve"> E22-F22</f>
        <v>7.0994757983373349</v>
      </c>
      <c r="F23" s="27"/>
      <c r="G23" s="15" t="s">
        <v>4</v>
      </c>
      <c r="H23" s="26">
        <f xml:space="preserve"> H22-I22</f>
        <v>7.8387972694821375</v>
      </c>
      <c r="I23" s="27"/>
      <c r="J23" s="15" t="s">
        <v>4</v>
      </c>
      <c r="K23" s="26">
        <f xml:space="preserve"> K22-L22</f>
        <v>6.4272796902242391</v>
      </c>
      <c r="L23" s="27"/>
      <c r="M23" s="15" t="s">
        <v>4</v>
      </c>
      <c r="N23" s="26">
        <f xml:space="preserve"> N22-O22</f>
        <v>6.3112502015516529</v>
      </c>
      <c r="O23" s="27"/>
      <c r="P23" s="15" t="s">
        <v>4</v>
      </c>
      <c r="Q23" s="26">
        <f xml:space="preserve"> Q22-R22</f>
        <v>7.0187368671400776</v>
      </c>
      <c r="R23" s="27"/>
    </row>
    <row r="24" spans="1:18" ht="15.75" thickBot="1" x14ac:dyDescent="0.3"/>
    <row r="25" spans="1:18" ht="21.75" thickBot="1" x14ac:dyDescent="0.4">
      <c r="A25" s="29" t="s">
        <v>87</v>
      </c>
      <c r="B25" s="30"/>
      <c r="C25" s="31"/>
      <c r="D25" s="29" t="s">
        <v>88</v>
      </c>
      <c r="E25" s="30"/>
      <c r="F25" s="31"/>
      <c r="G25" s="29" t="s">
        <v>89</v>
      </c>
      <c r="H25" s="30"/>
      <c r="I25" s="31"/>
      <c r="J25" s="29" t="s">
        <v>90</v>
      </c>
      <c r="K25" s="30"/>
      <c r="L25" s="31"/>
      <c r="M25" s="29" t="s">
        <v>91</v>
      </c>
      <c r="N25" s="30"/>
      <c r="O25" s="31"/>
      <c r="P25" s="29" t="s">
        <v>92</v>
      </c>
      <c r="Q25" s="30"/>
      <c r="R25" s="31"/>
    </row>
    <row r="26" spans="1:18" x14ac:dyDescent="0.25">
      <c r="A26" s="16" t="s">
        <v>6</v>
      </c>
      <c r="B26" s="17" t="s">
        <v>5</v>
      </c>
      <c r="C26" s="18"/>
      <c r="D26" s="16" t="s">
        <v>6</v>
      </c>
      <c r="E26" s="17" t="s">
        <v>5</v>
      </c>
      <c r="F26" s="18"/>
      <c r="G26" s="16" t="s">
        <v>6</v>
      </c>
      <c r="H26" s="17" t="s">
        <v>5</v>
      </c>
      <c r="I26" s="18"/>
      <c r="J26" s="16" t="s">
        <v>6</v>
      </c>
      <c r="K26" s="17" t="s">
        <v>5</v>
      </c>
      <c r="L26" s="18"/>
      <c r="M26" s="16" t="s">
        <v>6</v>
      </c>
      <c r="N26" s="17" t="s">
        <v>5</v>
      </c>
      <c r="O26" s="18"/>
      <c r="P26" s="16" t="s">
        <v>6</v>
      </c>
      <c r="Q26" s="17" t="s">
        <v>5</v>
      </c>
      <c r="R26" s="18"/>
    </row>
    <row r="27" spans="1:18" x14ac:dyDescent="0.25">
      <c r="A27" s="8">
        <v>256</v>
      </c>
      <c r="B27" s="6">
        <v>0.45</v>
      </c>
      <c r="C27" s="9"/>
      <c r="D27" s="8">
        <v>263</v>
      </c>
      <c r="E27" s="6">
        <v>0.61</v>
      </c>
      <c r="F27" s="9"/>
      <c r="G27" s="8">
        <v>234</v>
      </c>
      <c r="H27" s="6">
        <v>0.32</v>
      </c>
      <c r="I27" s="9"/>
      <c r="J27" s="8">
        <v>285</v>
      </c>
      <c r="K27" s="6">
        <v>0.54</v>
      </c>
      <c r="L27" s="9"/>
      <c r="M27" s="8">
        <v>245</v>
      </c>
      <c r="N27" s="6">
        <v>0.54</v>
      </c>
      <c r="O27" s="9"/>
      <c r="P27" s="8">
        <v>247</v>
      </c>
      <c r="Q27" s="6">
        <v>0.72</v>
      </c>
      <c r="R27" s="9"/>
    </row>
    <row r="28" spans="1:18" x14ac:dyDescent="0.25">
      <c r="A28" s="10"/>
      <c r="B28" s="21" t="s">
        <v>31</v>
      </c>
      <c r="C28" s="22" t="s">
        <v>30</v>
      </c>
      <c r="D28" s="10"/>
      <c r="E28" s="21" t="s">
        <v>31</v>
      </c>
      <c r="F28" s="22" t="s">
        <v>30</v>
      </c>
      <c r="G28" s="10"/>
      <c r="H28" s="21" t="s">
        <v>31</v>
      </c>
      <c r="I28" s="22" t="s">
        <v>30</v>
      </c>
      <c r="J28" s="10"/>
      <c r="K28" s="21" t="s">
        <v>31</v>
      </c>
      <c r="L28" s="22" t="s">
        <v>30</v>
      </c>
      <c r="M28" s="10"/>
      <c r="N28" s="21" t="s">
        <v>31</v>
      </c>
      <c r="O28" s="22" t="s">
        <v>30</v>
      </c>
      <c r="P28" s="10"/>
      <c r="Q28" s="21" t="s">
        <v>31</v>
      </c>
      <c r="R28" s="22" t="s">
        <v>30</v>
      </c>
    </row>
    <row r="29" spans="1:18" x14ac:dyDescent="0.25">
      <c r="A29" s="11" t="s">
        <v>0</v>
      </c>
      <c r="B29" s="6">
        <v>4.25</v>
      </c>
      <c r="C29" s="12">
        <f>B29-(2*B27)</f>
        <v>3.35</v>
      </c>
      <c r="D29" s="11" t="s">
        <v>0</v>
      </c>
      <c r="E29" s="6">
        <v>4.91</v>
      </c>
      <c r="F29" s="12">
        <f>E29-(2*E27)</f>
        <v>3.6900000000000004</v>
      </c>
      <c r="G29" s="11" t="s">
        <v>0</v>
      </c>
      <c r="H29" s="6">
        <v>3.42</v>
      </c>
      <c r="I29" s="12">
        <f>H29-(2*H27)</f>
        <v>2.78</v>
      </c>
      <c r="J29" s="11" t="s">
        <v>0</v>
      </c>
      <c r="K29" s="6">
        <v>3.84</v>
      </c>
      <c r="L29" s="12">
        <f>K29-(2*K27)</f>
        <v>2.76</v>
      </c>
      <c r="M29" s="11" t="s">
        <v>0</v>
      </c>
      <c r="N29" s="6">
        <v>4.28</v>
      </c>
      <c r="O29" s="12">
        <f>N29-(2*N27)</f>
        <v>3.2</v>
      </c>
      <c r="P29" s="11" t="s">
        <v>0</v>
      </c>
      <c r="Q29" s="6">
        <v>4.16</v>
      </c>
      <c r="R29" s="12">
        <f>Q29-(2*Q27)</f>
        <v>2.72</v>
      </c>
    </row>
    <row r="30" spans="1:18" x14ac:dyDescent="0.25">
      <c r="A30" s="11" t="s">
        <v>1</v>
      </c>
      <c r="B30" s="6">
        <v>4.6100000000000003</v>
      </c>
      <c r="C30" s="12">
        <f>B30-(2*B27)</f>
        <v>3.7100000000000004</v>
      </c>
      <c r="D30" s="11" t="s">
        <v>1</v>
      </c>
      <c r="E30" s="6">
        <v>5.24</v>
      </c>
      <c r="F30" s="12">
        <f>E30-(2*E27)</f>
        <v>4.0200000000000005</v>
      </c>
      <c r="G30" s="11" t="s">
        <v>1</v>
      </c>
      <c r="H30" s="6">
        <v>3.45</v>
      </c>
      <c r="I30" s="12">
        <f>H30-(2*H27)</f>
        <v>2.81</v>
      </c>
      <c r="J30" s="11" t="s">
        <v>1</v>
      </c>
      <c r="K30" s="6">
        <v>4.47</v>
      </c>
      <c r="L30" s="12">
        <f>K30-(2*K27)</f>
        <v>3.3899999999999997</v>
      </c>
      <c r="M30" s="11" t="s">
        <v>1</v>
      </c>
      <c r="N30" s="6">
        <v>4.4800000000000004</v>
      </c>
      <c r="O30" s="12">
        <f>N30-(2*N27)</f>
        <v>3.4000000000000004</v>
      </c>
      <c r="P30" s="11" t="s">
        <v>1</v>
      </c>
      <c r="Q30" s="6">
        <v>4.7300000000000004</v>
      </c>
      <c r="R30" s="12">
        <f>Q30-(2*Q27)</f>
        <v>3.2900000000000005</v>
      </c>
    </row>
    <row r="31" spans="1:18" x14ac:dyDescent="0.25">
      <c r="A31" s="11" t="s">
        <v>2</v>
      </c>
      <c r="B31" s="6">
        <v>4.5</v>
      </c>
      <c r="C31" s="12">
        <f>B31-(2*B27)</f>
        <v>3.6</v>
      </c>
      <c r="D31" s="11" t="s">
        <v>2</v>
      </c>
      <c r="E31" s="6">
        <v>5.55</v>
      </c>
      <c r="F31" s="12">
        <f>E31-(2*E27)</f>
        <v>4.33</v>
      </c>
      <c r="G31" s="11" t="s">
        <v>2</v>
      </c>
      <c r="H31" s="6">
        <v>3.07</v>
      </c>
      <c r="I31" s="12">
        <f>H31-(2*H27)</f>
        <v>2.4299999999999997</v>
      </c>
      <c r="J31" s="11" t="s">
        <v>2</v>
      </c>
      <c r="K31" s="6">
        <v>4.91</v>
      </c>
      <c r="L31" s="12">
        <f>K31-(2*K27)</f>
        <v>3.83</v>
      </c>
      <c r="M31" s="11" t="s">
        <v>2</v>
      </c>
      <c r="N31" s="6">
        <v>4.41</v>
      </c>
      <c r="O31" s="12">
        <f>N31-(2*N27)</f>
        <v>3.33</v>
      </c>
      <c r="P31" s="11" t="s">
        <v>2</v>
      </c>
      <c r="Q31" s="6">
        <v>4.45</v>
      </c>
      <c r="R31" s="12">
        <f>Q31-(2*Q27)</f>
        <v>3.0100000000000002</v>
      </c>
    </row>
    <row r="32" spans="1:18" x14ac:dyDescent="0.25">
      <c r="A32" s="11" t="s">
        <v>3</v>
      </c>
      <c r="B32" s="7">
        <f>AVERAGE(B29:B31)</f>
        <v>4.4533333333333331</v>
      </c>
      <c r="C32" s="13">
        <f>AVERAGE(C29:C31)</f>
        <v>3.5533333333333332</v>
      </c>
      <c r="D32" s="11" t="s">
        <v>3</v>
      </c>
      <c r="E32" s="7">
        <f>AVERAGE(E29:E31)</f>
        <v>5.2333333333333334</v>
      </c>
      <c r="F32" s="13">
        <f>AVERAGE(F29:F31)</f>
        <v>4.0133333333333336</v>
      </c>
      <c r="G32" s="11" t="s">
        <v>3</v>
      </c>
      <c r="H32" s="7">
        <f>AVERAGE(H29:H31)</f>
        <v>3.313333333333333</v>
      </c>
      <c r="I32" s="13">
        <f>AVERAGE(I29:I31)</f>
        <v>2.6733333333333333</v>
      </c>
      <c r="J32" s="11" t="s">
        <v>3</v>
      </c>
      <c r="K32" s="7">
        <f>AVERAGE(K29:K31)</f>
        <v>4.4066666666666663</v>
      </c>
      <c r="L32" s="13">
        <f>AVERAGE(L29:L31)</f>
        <v>3.3266666666666667</v>
      </c>
      <c r="M32" s="11" t="s">
        <v>3</v>
      </c>
      <c r="N32" s="7">
        <f>AVERAGE(N29:N31)</f>
        <v>4.3900000000000006</v>
      </c>
      <c r="O32" s="13">
        <f>AVERAGE(O29:O31)</f>
        <v>3.31</v>
      </c>
      <c r="P32" s="11" t="s">
        <v>3</v>
      </c>
      <c r="Q32" s="7">
        <f>AVERAGE(Q29:Q31)</f>
        <v>4.4466666666666663</v>
      </c>
      <c r="R32" s="13">
        <f>AVERAGE(R29:R31)</f>
        <v>3.0066666666666673</v>
      </c>
    </row>
    <row r="33" spans="1:18" ht="18.75" x14ac:dyDescent="0.35">
      <c r="A33" s="14" t="s">
        <v>7</v>
      </c>
      <c r="B33" s="23">
        <f>(B32/2)^2*PI()</f>
        <v>15.576156002838353</v>
      </c>
      <c r="C33" s="24">
        <f>(C32/2)^2*PI()</f>
        <v>9.9165768373963399</v>
      </c>
      <c r="D33" s="14" t="s">
        <v>7</v>
      </c>
      <c r="E33" s="23">
        <f>(E32/2)^2*PI()</f>
        <v>21.510310366204113</v>
      </c>
      <c r="F33" s="24">
        <f>(F32/2)^2*PI()</f>
        <v>12.650286044795063</v>
      </c>
      <c r="G33" s="14" t="s">
        <v>7</v>
      </c>
      <c r="H33" s="23">
        <f>(H32/2)^2*PI()</f>
        <v>8.6222406641173439</v>
      </c>
      <c r="I33" s="24">
        <f>(I32/2)^2*PI()</f>
        <v>5.6130137809988039</v>
      </c>
      <c r="J33" s="14" t="s">
        <v>7</v>
      </c>
      <c r="K33" s="23">
        <f>(K32/2)^2*PI()</f>
        <v>15.251420042212287</v>
      </c>
      <c r="L33" s="24">
        <f>(L32/2)^2*PI()</f>
        <v>8.6917745815168015</v>
      </c>
      <c r="M33" s="14" t="s">
        <v>7</v>
      </c>
      <c r="N33" s="23">
        <f>(N32/2)^2*PI()</f>
        <v>15.136271944811968</v>
      </c>
      <c r="O33" s="24">
        <f>(O32/2)^2*PI()</f>
        <v>8.604900817998784</v>
      </c>
      <c r="P33" s="14" t="s">
        <v>7</v>
      </c>
      <c r="Q33" s="23">
        <f>(Q32/2)^2*PI()</f>
        <v>15.529555711810103</v>
      </c>
      <c r="R33" s="24">
        <f>(R32/2)^2*PI()</f>
        <v>7.1000343036979743</v>
      </c>
    </row>
    <row r="34" spans="1:18" ht="16.5" thickBot="1" x14ac:dyDescent="0.3">
      <c r="A34" s="15" t="s">
        <v>4</v>
      </c>
      <c r="B34" s="26">
        <f xml:space="preserve"> B33-C33</f>
        <v>5.6595791654420129</v>
      </c>
      <c r="C34" s="27"/>
      <c r="D34" s="15" t="s">
        <v>4</v>
      </c>
      <c r="E34" s="26">
        <f xml:space="preserve"> E33-F33</f>
        <v>8.8600243214090497</v>
      </c>
      <c r="F34" s="27"/>
      <c r="G34" s="15" t="s">
        <v>4</v>
      </c>
      <c r="H34" s="26">
        <f xml:space="preserve"> H33-I33</f>
        <v>3.00922688311854</v>
      </c>
      <c r="I34" s="27"/>
      <c r="J34" s="15" t="s">
        <v>4</v>
      </c>
      <c r="K34" s="26">
        <f xml:space="preserve"> K33-L33</f>
        <v>6.559645460695485</v>
      </c>
      <c r="L34" s="27"/>
      <c r="M34" s="15" t="s">
        <v>4</v>
      </c>
      <c r="N34" s="26">
        <f xml:space="preserve"> N33-O33</f>
        <v>6.531371126813184</v>
      </c>
      <c r="O34" s="27"/>
      <c r="P34" s="15" t="s">
        <v>4</v>
      </c>
      <c r="Q34" s="26">
        <f xml:space="preserve"> Q33-R33</f>
        <v>8.4295214081121284</v>
      </c>
      <c r="R34" s="27"/>
    </row>
    <row r="48" spans="1:18" ht="23.25" x14ac:dyDescent="0.35">
      <c r="A48" s="28" t="s">
        <v>32</v>
      </c>
      <c r="B48" s="28"/>
      <c r="C48" s="28"/>
      <c r="D48" s="28"/>
      <c r="E48" s="28"/>
      <c r="F48" s="28"/>
      <c r="G48" s="28"/>
      <c r="H48" s="28"/>
      <c r="I48" s="28"/>
    </row>
    <row r="49" spans="1:9" ht="15.75" thickBot="1" x14ac:dyDescent="0.3"/>
    <row r="50" spans="1:9" ht="21.75" thickBot="1" x14ac:dyDescent="0.4">
      <c r="A50" s="29" t="s">
        <v>45</v>
      </c>
      <c r="B50" s="30"/>
      <c r="C50" s="31"/>
      <c r="D50" s="29" t="s">
        <v>46</v>
      </c>
      <c r="E50" s="30"/>
      <c r="F50" s="31"/>
      <c r="G50" s="29" t="s">
        <v>47</v>
      </c>
      <c r="H50" s="30"/>
      <c r="I50" s="31"/>
    </row>
    <row r="51" spans="1:9" x14ac:dyDescent="0.25">
      <c r="A51" s="16" t="s">
        <v>6</v>
      </c>
      <c r="B51" s="17" t="s">
        <v>5</v>
      </c>
      <c r="C51" s="18"/>
      <c r="D51" s="16" t="s">
        <v>6</v>
      </c>
      <c r="E51" s="17" t="s">
        <v>5</v>
      </c>
      <c r="F51" s="18"/>
      <c r="G51" s="16" t="s">
        <v>6</v>
      </c>
      <c r="H51" s="17" t="s">
        <v>5</v>
      </c>
      <c r="I51" s="18"/>
    </row>
    <row r="52" spans="1:9" x14ac:dyDescent="0.25">
      <c r="A52" s="8">
        <v>257</v>
      </c>
      <c r="B52" s="6">
        <v>0.48</v>
      </c>
      <c r="C52" s="9"/>
      <c r="D52" s="8">
        <v>235</v>
      </c>
      <c r="E52" s="6">
        <v>0.52</v>
      </c>
      <c r="F52" s="9"/>
      <c r="G52" s="8">
        <v>212</v>
      </c>
      <c r="H52" s="6">
        <v>0.63</v>
      </c>
      <c r="I52" s="9"/>
    </row>
    <row r="53" spans="1:9" x14ac:dyDescent="0.25">
      <c r="A53" s="10"/>
      <c r="B53" s="21" t="s">
        <v>31</v>
      </c>
      <c r="C53" s="22" t="s">
        <v>30</v>
      </c>
      <c r="D53" s="10"/>
      <c r="E53" s="21" t="s">
        <v>31</v>
      </c>
      <c r="F53" s="22" t="s">
        <v>30</v>
      </c>
      <c r="G53" s="10"/>
      <c r="H53" s="21" t="s">
        <v>31</v>
      </c>
      <c r="I53" s="22" t="s">
        <v>30</v>
      </c>
    </row>
    <row r="54" spans="1:9" x14ac:dyDescent="0.25">
      <c r="A54" s="11" t="s">
        <v>0</v>
      </c>
      <c r="B54" s="6">
        <v>3.42</v>
      </c>
      <c r="C54" s="12">
        <f>B54-(2*B52)</f>
        <v>2.46</v>
      </c>
      <c r="D54" s="11" t="s">
        <v>0</v>
      </c>
      <c r="E54" s="6">
        <v>3.53</v>
      </c>
      <c r="F54" s="12">
        <f>E54-(2*E52)</f>
        <v>2.4899999999999998</v>
      </c>
      <c r="G54" s="11" t="s">
        <v>0</v>
      </c>
      <c r="H54" s="6">
        <v>4.13</v>
      </c>
      <c r="I54" s="12">
        <f>H54-(2*H52)</f>
        <v>2.87</v>
      </c>
    </row>
    <row r="55" spans="1:9" x14ac:dyDescent="0.25">
      <c r="A55" s="11" t="s">
        <v>1</v>
      </c>
      <c r="B55" s="6">
        <v>3.43</v>
      </c>
      <c r="C55" s="12">
        <f>B55-(2*B52)</f>
        <v>2.4700000000000002</v>
      </c>
      <c r="D55" s="11" t="s">
        <v>1</v>
      </c>
      <c r="E55" s="6">
        <v>4.24</v>
      </c>
      <c r="F55" s="12">
        <f>E55-(2*E52)</f>
        <v>3.2</v>
      </c>
      <c r="G55" s="11" t="s">
        <v>1</v>
      </c>
      <c r="H55" s="6">
        <v>4.3600000000000003</v>
      </c>
      <c r="I55" s="12">
        <f>H55-(2*H52)</f>
        <v>3.1000000000000005</v>
      </c>
    </row>
    <row r="56" spans="1:9" x14ac:dyDescent="0.25">
      <c r="A56" s="11" t="s">
        <v>2</v>
      </c>
      <c r="B56" s="6">
        <v>4.1100000000000003</v>
      </c>
      <c r="C56" s="12">
        <f>B56-(2*B52)</f>
        <v>3.1500000000000004</v>
      </c>
      <c r="D56" s="11" t="s">
        <v>2</v>
      </c>
      <c r="E56" s="6">
        <v>4.5199999999999996</v>
      </c>
      <c r="F56" s="12">
        <f>E56-(2*E52)</f>
        <v>3.4799999999999995</v>
      </c>
      <c r="G56" s="11" t="s">
        <v>2</v>
      </c>
      <c r="H56" s="6">
        <v>4.4800000000000004</v>
      </c>
      <c r="I56" s="12">
        <f>H56-(2*H52)</f>
        <v>3.2200000000000006</v>
      </c>
    </row>
    <row r="57" spans="1:9" x14ac:dyDescent="0.25">
      <c r="A57" s="11" t="s">
        <v>3</v>
      </c>
      <c r="B57" s="7">
        <f>AVERAGE(B54:B56)</f>
        <v>3.6533333333333338</v>
      </c>
      <c r="C57" s="13">
        <f>AVERAGE(C54:C56)</f>
        <v>2.6933333333333334</v>
      </c>
      <c r="D57" s="11" t="s">
        <v>3</v>
      </c>
      <c r="E57" s="7">
        <f>AVERAGE(E54:E56)</f>
        <v>4.0966666666666667</v>
      </c>
      <c r="F57" s="13">
        <f>AVERAGE(F54:F56)</f>
        <v>3.0566666666666662</v>
      </c>
      <c r="G57" s="11" t="s">
        <v>3</v>
      </c>
      <c r="H57" s="7">
        <f>AVERAGE(H54:H56)</f>
        <v>4.3233333333333333</v>
      </c>
      <c r="I57" s="13">
        <f>AVERAGE(I54:I56)</f>
        <v>3.0633333333333339</v>
      </c>
    </row>
    <row r="58" spans="1:9" ht="18.75" x14ac:dyDescent="0.35">
      <c r="A58" s="14" t="s">
        <v>7</v>
      </c>
      <c r="B58" s="23">
        <f>(B57/2)^2*PI()</f>
        <v>10.482587113818106</v>
      </c>
      <c r="C58" s="24">
        <f>(C57/2)^2*PI()</f>
        <v>5.6973131838701292</v>
      </c>
      <c r="D58" s="14" t="s">
        <v>7</v>
      </c>
      <c r="E58" s="23">
        <f>(E57/2)^2*PI()</f>
        <v>13.181084303557835</v>
      </c>
      <c r="F58" s="24">
        <f>(F57/2)^2*PI()</f>
        <v>7.3381408469012959</v>
      </c>
      <c r="G58" s="14" t="s">
        <v>7</v>
      </c>
      <c r="H58" s="23">
        <f>(H57/2)^2*PI()</f>
        <v>14.680042878340643</v>
      </c>
      <c r="I58" s="24">
        <f>(I57/2)^2*PI()</f>
        <v>7.370185091967917</v>
      </c>
    </row>
    <row r="59" spans="1:9" ht="16.5" thickBot="1" x14ac:dyDescent="0.3">
      <c r="A59" s="15" t="s">
        <v>4</v>
      </c>
      <c r="B59" s="26">
        <f xml:space="preserve"> B58-C58</f>
        <v>4.7852739299479765</v>
      </c>
      <c r="C59" s="27"/>
      <c r="D59" s="15" t="s">
        <v>4</v>
      </c>
      <c r="E59" s="26">
        <f xml:space="preserve"> E58-F58</f>
        <v>5.8429434566565392</v>
      </c>
      <c r="F59" s="27"/>
      <c r="G59" s="15" t="s">
        <v>4</v>
      </c>
      <c r="H59" s="26">
        <f xml:space="preserve"> H58-I58</f>
        <v>7.3098577863727261</v>
      </c>
      <c r="I59" s="27"/>
    </row>
    <row r="60" spans="1:9" ht="21.75" thickBot="1" x14ac:dyDescent="0.4">
      <c r="A60" s="19"/>
      <c r="B60" s="19"/>
      <c r="C60" s="19"/>
      <c r="D60" s="19"/>
      <c r="E60" s="19"/>
      <c r="F60" s="19"/>
      <c r="G60" s="19"/>
      <c r="H60" s="19"/>
      <c r="I60" s="19"/>
    </row>
    <row r="61" spans="1:9" ht="21.75" thickBot="1" x14ac:dyDescent="0.4">
      <c r="A61" s="29" t="s">
        <v>48</v>
      </c>
      <c r="B61" s="30"/>
      <c r="C61" s="31"/>
      <c r="D61" s="29" t="s">
        <v>49</v>
      </c>
      <c r="E61" s="30"/>
      <c r="F61" s="31"/>
      <c r="G61" s="29" t="s">
        <v>50</v>
      </c>
      <c r="H61" s="30"/>
      <c r="I61" s="31"/>
    </row>
    <row r="62" spans="1:9" x14ac:dyDescent="0.25">
      <c r="A62" s="16" t="s">
        <v>6</v>
      </c>
      <c r="B62" s="17" t="s">
        <v>5</v>
      </c>
      <c r="C62" s="18"/>
      <c r="D62" s="16" t="s">
        <v>6</v>
      </c>
      <c r="E62" s="17" t="s">
        <v>5</v>
      </c>
      <c r="F62" s="18"/>
      <c r="G62" s="16" t="s">
        <v>6</v>
      </c>
      <c r="H62" s="17" t="s">
        <v>5</v>
      </c>
      <c r="I62" s="18"/>
    </row>
    <row r="63" spans="1:9" x14ac:dyDescent="0.25">
      <c r="A63" s="8">
        <v>252</v>
      </c>
      <c r="B63" s="6">
        <v>0.63</v>
      </c>
      <c r="C63" s="9"/>
      <c r="D63" s="8">
        <v>222</v>
      </c>
      <c r="E63" s="6">
        <v>0.51</v>
      </c>
      <c r="F63" s="9"/>
      <c r="G63" s="8">
        <v>250</v>
      </c>
      <c r="H63" s="6">
        <v>0.66</v>
      </c>
      <c r="I63" s="9"/>
    </row>
    <row r="64" spans="1:9" x14ac:dyDescent="0.25">
      <c r="A64" s="10"/>
      <c r="B64" s="21" t="s">
        <v>31</v>
      </c>
      <c r="C64" s="22" t="s">
        <v>30</v>
      </c>
      <c r="D64" s="10"/>
      <c r="E64" s="21" t="s">
        <v>31</v>
      </c>
      <c r="F64" s="22" t="s">
        <v>30</v>
      </c>
      <c r="G64" s="10"/>
      <c r="H64" s="21" t="s">
        <v>31</v>
      </c>
      <c r="I64" s="22" t="s">
        <v>30</v>
      </c>
    </row>
    <row r="65" spans="1:9" x14ac:dyDescent="0.25">
      <c r="A65" s="11" t="s">
        <v>0</v>
      </c>
      <c r="B65" s="6">
        <v>4.45</v>
      </c>
      <c r="C65" s="12">
        <f>B65-(2*B63)</f>
        <v>3.1900000000000004</v>
      </c>
      <c r="D65" s="11" t="s">
        <v>0</v>
      </c>
      <c r="E65" s="6">
        <v>3.76</v>
      </c>
      <c r="F65" s="12">
        <f>E65-(2*E63)</f>
        <v>2.7399999999999998</v>
      </c>
      <c r="G65" s="11" t="s">
        <v>0</v>
      </c>
      <c r="H65" s="6">
        <v>4.21</v>
      </c>
      <c r="I65" s="12">
        <f>H65-(2*H63)</f>
        <v>2.8899999999999997</v>
      </c>
    </row>
    <row r="66" spans="1:9" x14ac:dyDescent="0.25">
      <c r="A66" s="11" t="s">
        <v>1</v>
      </c>
      <c r="B66" s="6">
        <v>4.6500000000000004</v>
      </c>
      <c r="C66" s="12">
        <f>B66-(2*B63)</f>
        <v>3.3900000000000006</v>
      </c>
      <c r="D66" s="11" t="s">
        <v>1</v>
      </c>
      <c r="E66" s="6">
        <v>3.89</v>
      </c>
      <c r="F66" s="12">
        <f>E66-(2*E63)</f>
        <v>2.87</v>
      </c>
      <c r="G66" s="11" t="s">
        <v>1</v>
      </c>
      <c r="H66" s="6">
        <v>4.3</v>
      </c>
      <c r="I66" s="12">
        <f>H66-(2*H63)</f>
        <v>2.9799999999999995</v>
      </c>
    </row>
    <row r="67" spans="1:9" x14ac:dyDescent="0.25">
      <c r="A67" s="11" t="s">
        <v>2</v>
      </c>
      <c r="B67" s="6">
        <v>4.6900000000000004</v>
      </c>
      <c r="C67" s="12">
        <f>B67-(2*B63)</f>
        <v>3.4300000000000006</v>
      </c>
      <c r="D67" s="11" t="s">
        <v>2</v>
      </c>
      <c r="E67" s="6">
        <v>4.32</v>
      </c>
      <c r="F67" s="12">
        <f>E67-(2*E63)</f>
        <v>3.3000000000000003</v>
      </c>
      <c r="G67" s="11" t="s">
        <v>2</v>
      </c>
      <c r="H67" s="6">
        <v>3.59</v>
      </c>
      <c r="I67" s="12">
        <f>H67-(2*H63)</f>
        <v>2.2699999999999996</v>
      </c>
    </row>
    <row r="68" spans="1:9" x14ac:dyDescent="0.25">
      <c r="A68" s="11" t="s">
        <v>3</v>
      </c>
      <c r="B68" s="7">
        <f>AVERAGE(B65:B67)</f>
        <v>4.5966666666666676</v>
      </c>
      <c r="C68" s="13">
        <f>AVERAGE(C65:C67)</f>
        <v>3.3366666666666673</v>
      </c>
      <c r="D68" s="11" t="s">
        <v>3</v>
      </c>
      <c r="E68" s="7">
        <f>AVERAGE(E65:E67)</f>
        <v>3.99</v>
      </c>
      <c r="F68" s="13">
        <f>AVERAGE(F65:F67)</f>
        <v>2.97</v>
      </c>
      <c r="G68" s="11" t="s">
        <v>3</v>
      </c>
      <c r="H68" s="7">
        <f>AVERAGE(H65:H67)</f>
        <v>4.0333333333333332</v>
      </c>
      <c r="I68" s="13">
        <f>AVERAGE(I65:I67)</f>
        <v>2.7133333333333329</v>
      </c>
    </row>
    <row r="69" spans="1:9" ht="18.75" x14ac:dyDescent="0.35">
      <c r="A69" s="14" t="s">
        <v>7</v>
      </c>
      <c r="B69" s="23">
        <f>(B68/2)^2*PI()</f>
        <v>16.594948320458752</v>
      </c>
      <c r="C69" s="24">
        <f>(C68/2)^2*PI()</f>
        <v>8.7441082791378548</v>
      </c>
      <c r="D69" s="14" t="s">
        <v>7</v>
      </c>
      <c r="E69" s="23">
        <f>(E68/2)^2*PI()</f>
        <v>12.503617301103718</v>
      </c>
      <c r="F69" s="24">
        <f>(F68/2)^2*PI()</f>
        <v>6.927918659512553</v>
      </c>
      <c r="G69" s="14" t="s">
        <v>7</v>
      </c>
      <c r="H69" s="23">
        <f>(H68/2)^2*PI()</f>
        <v>12.776682789224489</v>
      </c>
      <c r="I69" s="24">
        <f>(I68/2)^2*PI()</f>
        <v>5.7822409052721717</v>
      </c>
    </row>
    <row r="70" spans="1:9" ht="16.5" thickBot="1" x14ac:dyDescent="0.3">
      <c r="A70" s="15" t="s">
        <v>4</v>
      </c>
      <c r="B70" s="26">
        <f xml:space="preserve"> B69-C69</f>
        <v>7.8508400413208967</v>
      </c>
      <c r="C70" s="27"/>
      <c r="D70" s="15" t="s">
        <v>4</v>
      </c>
      <c r="E70" s="26">
        <f xml:space="preserve"> E69-F69</f>
        <v>5.5756986415911651</v>
      </c>
      <c r="F70" s="27"/>
      <c r="G70" s="15" t="s">
        <v>4</v>
      </c>
      <c r="H70" s="26">
        <f xml:space="preserve"> H69-I69</f>
        <v>6.9944418839523177</v>
      </c>
      <c r="I70" s="27"/>
    </row>
    <row r="71" spans="1:9" ht="15.75" thickBot="1" x14ac:dyDescent="0.3"/>
    <row r="72" spans="1:9" ht="21.75" thickBot="1" x14ac:dyDescent="0.4">
      <c r="A72" s="29" t="s">
        <v>93</v>
      </c>
      <c r="B72" s="30"/>
      <c r="C72" s="31"/>
      <c r="D72" s="29" t="s">
        <v>94</v>
      </c>
      <c r="E72" s="30"/>
      <c r="F72" s="31"/>
      <c r="G72" s="29" t="s">
        <v>95</v>
      </c>
      <c r="H72" s="30"/>
      <c r="I72" s="31"/>
    </row>
    <row r="73" spans="1:9" x14ac:dyDescent="0.25">
      <c r="A73" s="16" t="s">
        <v>6</v>
      </c>
      <c r="B73" s="17" t="s">
        <v>5</v>
      </c>
      <c r="C73" s="18"/>
      <c r="D73" s="16" t="s">
        <v>6</v>
      </c>
      <c r="E73" s="17" t="s">
        <v>5</v>
      </c>
      <c r="F73" s="18"/>
      <c r="G73" s="16" t="s">
        <v>6</v>
      </c>
      <c r="H73" s="17" t="s">
        <v>5</v>
      </c>
      <c r="I73" s="18"/>
    </row>
    <row r="74" spans="1:9" x14ac:dyDescent="0.25">
      <c r="A74" s="8">
        <v>262</v>
      </c>
      <c r="B74" s="6">
        <v>0.42</v>
      </c>
      <c r="C74" s="9"/>
      <c r="D74" s="8">
        <v>256</v>
      </c>
      <c r="E74" s="6">
        <v>0.51</v>
      </c>
      <c r="F74" s="9"/>
      <c r="G74" s="8">
        <v>284</v>
      </c>
      <c r="H74" s="6">
        <v>0.5</v>
      </c>
      <c r="I74" s="9"/>
    </row>
    <row r="75" spans="1:9" x14ac:dyDescent="0.25">
      <c r="A75" s="10"/>
      <c r="B75" s="21" t="s">
        <v>31</v>
      </c>
      <c r="C75" s="22" t="s">
        <v>30</v>
      </c>
      <c r="D75" s="10"/>
      <c r="E75" s="21" t="s">
        <v>31</v>
      </c>
      <c r="F75" s="22" t="s">
        <v>30</v>
      </c>
      <c r="G75" s="10"/>
      <c r="H75" s="21" t="s">
        <v>31</v>
      </c>
      <c r="I75" s="22" t="s">
        <v>30</v>
      </c>
    </row>
    <row r="76" spans="1:9" x14ac:dyDescent="0.25">
      <c r="A76" s="11" t="s">
        <v>0</v>
      </c>
      <c r="B76" s="6">
        <v>3.79</v>
      </c>
      <c r="C76" s="12">
        <f>B76-(2*B74)</f>
        <v>2.95</v>
      </c>
      <c r="D76" s="11" t="s">
        <v>0</v>
      </c>
      <c r="E76" s="6">
        <v>3.93</v>
      </c>
      <c r="F76" s="12">
        <f>E76-(2*E74)</f>
        <v>2.91</v>
      </c>
      <c r="G76" s="11" t="s">
        <v>0</v>
      </c>
      <c r="H76" s="6">
        <v>3.96</v>
      </c>
      <c r="I76" s="12">
        <f>H76-(2*H74)</f>
        <v>2.96</v>
      </c>
    </row>
    <row r="77" spans="1:9" x14ac:dyDescent="0.25">
      <c r="A77" s="11" t="s">
        <v>1</v>
      </c>
      <c r="B77" s="6">
        <v>3.41</v>
      </c>
      <c r="C77" s="12">
        <f>B77-(2*B74)</f>
        <v>2.5700000000000003</v>
      </c>
      <c r="D77" s="11" t="s">
        <v>1</v>
      </c>
      <c r="E77" s="6">
        <v>4.63</v>
      </c>
      <c r="F77" s="12">
        <f>E77-(2*E74)</f>
        <v>3.61</v>
      </c>
      <c r="G77" s="11" t="s">
        <v>1</v>
      </c>
      <c r="H77" s="6">
        <v>4.25</v>
      </c>
      <c r="I77" s="12">
        <f>H77-(2*H74)</f>
        <v>3.25</v>
      </c>
    </row>
    <row r="78" spans="1:9" x14ac:dyDescent="0.25">
      <c r="A78" s="11" t="s">
        <v>2</v>
      </c>
      <c r="B78" s="6">
        <v>4.12</v>
      </c>
      <c r="C78" s="12">
        <f>B78-(2*B74)</f>
        <v>3.2800000000000002</v>
      </c>
      <c r="D78" s="11" t="s">
        <v>2</v>
      </c>
      <c r="E78" s="6">
        <v>4.2300000000000004</v>
      </c>
      <c r="F78" s="12">
        <f>E78-(2*E74)</f>
        <v>3.2100000000000004</v>
      </c>
      <c r="G78" s="11" t="s">
        <v>2</v>
      </c>
      <c r="H78" s="6">
        <v>4.3600000000000003</v>
      </c>
      <c r="I78" s="12">
        <f>H78-(2*H74)</f>
        <v>3.3600000000000003</v>
      </c>
    </row>
    <row r="79" spans="1:9" x14ac:dyDescent="0.25">
      <c r="A79" s="11" t="s">
        <v>3</v>
      </c>
      <c r="B79" s="7">
        <f>AVERAGE(B76:B78)</f>
        <v>3.7733333333333334</v>
      </c>
      <c r="C79" s="13">
        <f>AVERAGE(C76:C78)</f>
        <v>2.9333333333333336</v>
      </c>
      <c r="D79" s="11" t="s">
        <v>3</v>
      </c>
      <c r="E79" s="7">
        <f>AVERAGE(E76:E78)</f>
        <v>4.2633333333333336</v>
      </c>
      <c r="F79" s="13">
        <f>AVERAGE(F76:F78)</f>
        <v>3.2433333333333336</v>
      </c>
      <c r="G79" s="11" t="s">
        <v>3</v>
      </c>
      <c r="H79" s="7">
        <f>AVERAGE(H76:H78)</f>
        <v>4.1900000000000004</v>
      </c>
      <c r="I79" s="13">
        <f>AVERAGE(I76:I78)</f>
        <v>3.19</v>
      </c>
    </row>
    <row r="80" spans="1:9" ht="18.75" x14ac:dyDescent="0.35">
      <c r="A80" s="14" t="s">
        <v>7</v>
      </c>
      <c r="B80" s="23">
        <f>(B79/2)^2*PI()</f>
        <v>11.182533957037908</v>
      </c>
      <c r="C80" s="24">
        <f>(C79/2)^2*PI()</f>
        <v>6.7579148637220454</v>
      </c>
      <c r="D80" s="14" t="s">
        <v>7</v>
      </c>
      <c r="E80" s="23">
        <f>(E79/2)^2*PI()</f>
        <v>14.275405744558281</v>
      </c>
      <c r="F80" s="24">
        <f>(F79/2)^2*PI()</f>
        <v>8.2617690870567007</v>
      </c>
      <c r="G80" s="14" t="s">
        <v>7</v>
      </c>
      <c r="H80" s="23">
        <f>(H79/2)^2*PI()</f>
        <v>13.788528696421945</v>
      </c>
      <c r="I80" s="24">
        <f>(I79/2)^2*PI()</f>
        <v>7.9922902505487734</v>
      </c>
    </row>
    <row r="81" spans="1:9" ht="16.5" thickBot="1" x14ac:dyDescent="0.3">
      <c r="A81" s="15" t="s">
        <v>4</v>
      </c>
      <c r="B81" s="26">
        <f xml:space="preserve"> B80-C80</f>
        <v>4.4246190933158625</v>
      </c>
      <c r="C81" s="27"/>
      <c r="D81" s="15" t="s">
        <v>4</v>
      </c>
      <c r="E81" s="26">
        <f xml:space="preserve"> E80-F80</f>
        <v>6.0136366575015803</v>
      </c>
      <c r="F81" s="27"/>
      <c r="G81" s="15" t="s">
        <v>4</v>
      </c>
      <c r="H81" s="26">
        <f xml:space="preserve"> H80-I80</f>
        <v>5.7962384458731719</v>
      </c>
      <c r="I81" s="27"/>
    </row>
  </sheetData>
  <mergeCells count="57">
    <mergeCell ref="A72:C72"/>
    <mergeCell ref="D72:F72"/>
    <mergeCell ref="G72:I72"/>
    <mergeCell ref="B81:C81"/>
    <mergeCell ref="E81:F81"/>
    <mergeCell ref="H81:I81"/>
    <mergeCell ref="J25:L25"/>
    <mergeCell ref="M25:O25"/>
    <mergeCell ref="P25:R25"/>
    <mergeCell ref="K34:L34"/>
    <mergeCell ref="N34:O34"/>
    <mergeCell ref="Q34:R34"/>
    <mergeCell ref="A14:C14"/>
    <mergeCell ref="D14:F14"/>
    <mergeCell ref="G14:I14"/>
    <mergeCell ref="A1:I1"/>
    <mergeCell ref="A3:C3"/>
    <mergeCell ref="D3:F3"/>
    <mergeCell ref="G3:I3"/>
    <mergeCell ref="B12:C12"/>
    <mergeCell ref="E12:F12"/>
    <mergeCell ref="H12:I12"/>
    <mergeCell ref="B23:C23"/>
    <mergeCell ref="E23:F23"/>
    <mergeCell ref="H23:I23"/>
    <mergeCell ref="J1:R1"/>
    <mergeCell ref="J3:L3"/>
    <mergeCell ref="M3:O3"/>
    <mergeCell ref="P3:R3"/>
    <mergeCell ref="K12:L12"/>
    <mergeCell ref="N12:O12"/>
    <mergeCell ref="Q12:R12"/>
    <mergeCell ref="J14:L14"/>
    <mergeCell ref="M14:O14"/>
    <mergeCell ref="P14:R14"/>
    <mergeCell ref="K23:L23"/>
    <mergeCell ref="N23:O23"/>
    <mergeCell ref="Q23:R23"/>
    <mergeCell ref="A48:I48"/>
    <mergeCell ref="A50:C50"/>
    <mergeCell ref="D50:F50"/>
    <mergeCell ref="G50:I50"/>
    <mergeCell ref="B59:C59"/>
    <mergeCell ref="E59:F59"/>
    <mergeCell ref="H59:I59"/>
    <mergeCell ref="A61:C61"/>
    <mergeCell ref="D61:F61"/>
    <mergeCell ref="G61:I61"/>
    <mergeCell ref="B70:C70"/>
    <mergeCell ref="E70:F70"/>
    <mergeCell ref="H70:I70"/>
    <mergeCell ref="A25:C25"/>
    <mergeCell ref="D25:F25"/>
    <mergeCell ref="G25:I25"/>
    <mergeCell ref="B34:C34"/>
    <mergeCell ref="E34:F34"/>
    <mergeCell ref="H34:I3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view="pageLayout" topLeftCell="A72" zoomScale="85" zoomScaleNormal="85" zoomScalePageLayoutView="85" workbookViewId="0">
      <selection activeCell="H79" sqref="H79"/>
    </sheetView>
  </sheetViews>
  <sheetFormatPr defaultRowHeight="15" x14ac:dyDescent="0.25"/>
  <sheetData>
    <row r="1" spans="1:18" ht="23.25" x14ac:dyDescent="0.35">
      <c r="A1" s="28" t="s">
        <v>32</v>
      </c>
      <c r="B1" s="28"/>
      <c r="C1" s="28"/>
      <c r="D1" s="28"/>
      <c r="E1" s="28"/>
      <c r="F1" s="28"/>
      <c r="G1" s="28"/>
      <c r="H1" s="28"/>
      <c r="I1" s="28"/>
      <c r="J1" s="28" t="s">
        <v>32</v>
      </c>
      <c r="K1" s="28"/>
      <c r="L1" s="28"/>
      <c r="M1" s="28"/>
      <c r="N1" s="28"/>
      <c r="O1" s="28"/>
      <c r="P1" s="28"/>
      <c r="Q1" s="28"/>
      <c r="R1" s="28"/>
    </row>
    <row r="2" spans="1:18" ht="15.75" thickBot="1" x14ac:dyDescent="0.3"/>
    <row r="3" spans="1:18" ht="21.75" thickBot="1" x14ac:dyDescent="0.4">
      <c r="A3" s="29" t="s">
        <v>33</v>
      </c>
      <c r="B3" s="30"/>
      <c r="C3" s="31"/>
      <c r="D3" s="29" t="s">
        <v>34</v>
      </c>
      <c r="E3" s="30"/>
      <c r="F3" s="31"/>
      <c r="G3" s="29" t="s">
        <v>35</v>
      </c>
      <c r="H3" s="30"/>
      <c r="I3" s="31"/>
      <c r="J3" s="29" t="s">
        <v>39</v>
      </c>
      <c r="K3" s="30"/>
      <c r="L3" s="31"/>
      <c r="M3" s="29" t="s">
        <v>40</v>
      </c>
      <c r="N3" s="30"/>
      <c r="O3" s="31"/>
      <c r="P3" s="29" t="s">
        <v>41</v>
      </c>
      <c r="Q3" s="30"/>
      <c r="R3" s="31"/>
    </row>
    <row r="4" spans="1:18" x14ac:dyDescent="0.25">
      <c r="A4" s="16" t="s">
        <v>6</v>
      </c>
      <c r="B4" s="17" t="s">
        <v>5</v>
      </c>
      <c r="C4" s="18"/>
      <c r="D4" s="16" t="s">
        <v>6</v>
      </c>
      <c r="E4" s="17" t="s">
        <v>5</v>
      </c>
      <c r="F4" s="18"/>
      <c r="G4" s="16" t="s">
        <v>6</v>
      </c>
      <c r="H4" s="17" t="s">
        <v>5</v>
      </c>
      <c r="I4" s="18"/>
      <c r="J4" s="16" t="s">
        <v>6</v>
      </c>
      <c r="K4" s="17" t="s">
        <v>5</v>
      </c>
      <c r="L4" s="18"/>
      <c r="M4" s="16" t="s">
        <v>6</v>
      </c>
      <c r="N4" s="17" t="s">
        <v>5</v>
      </c>
      <c r="O4" s="18"/>
      <c r="P4" s="16" t="s">
        <v>6</v>
      </c>
      <c r="Q4" s="17" t="s">
        <v>5</v>
      </c>
      <c r="R4" s="18"/>
    </row>
    <row r="5" spans="1:18" x14ac:dyDescent="0.25">
      <c r="A5" s="8">
        <v>186</v>
      </c>
      <c r="B5" s="6">
        <v>0.25</v>
      </c>
      <c r="C5" s="9"/>
      <c r="D5" s="8">
        <v>161</v>
      </c>
      <c r="E5" s="6">
        <v>0.15</v>
      </c>
      <c r="F5" s="9"/>
      <c r="G5" s="8">
        <v>202</v>
      </c>
      <c r="H5" s="6">
        <v>0.32</v>
      </c>
      <c r="I5" s="9"/>
      <c r="J5" s="8">
        <v>229</v>
      </c>
      <c r="K5" s="6">
        <v>0.42</v>
      </c>
      <c r="L5" s="9"/>
      <c r="M5" s="8">
        <v>211</v>
      </c>
      <c r="N5" s="6">
        <v>0.22</v>
      </c>
      <c r="O5" s="9"/>
      <c r="P5" s="8">
        <v>226</v>
      </c>
      <c r="Q5" s="6">
        <v>0.26</v>
      </c>
      <c r="R5" s="9"/>
    </row>
    <row r="6" spans="1:18" x14ac:dyDescent="0.25">
      <c r="A6" s="10"/>
      <c r="B6" s="21" t="s">
        <v>31</v>
      </c>
      <c r="C6" s="22" t="s">
        <v>30</v>
      </c>
      <c r="D6" s="10"/>
      <c r="E6" s="21" t="s">
        <v>31</v>
      </c>
      <c r="F6" s="22" t="s">
        <v>30</v>
      </c>
      <c r="G6" s="10"/>
      <c r="H6" s="21" t="s">
        <v>31</v>
      </c>
      <c r="I6" s="22" t="s">
        <v>30</v>
      </c>
      <c r="J6" s="10"/>
      <c r="K6" s="21" t="s">
        <v>31</v>
      </c>
      <c r="L6" s="22" t="s">
        <v>30</v>
      </c>
      <c r="M6" s="10"/>
      <c r="N6" s="21" t="s">
        <v>31</v>
      </c>
      <c r="O6" s="22" t="s">
        <v>30</v>
      </c>
      <c r="P6" s="10"/>
      <c r="Q6" s="21" t="s">
        <v>31</v>
      </c>
      <c r="R6" s="22" t="s">
        <v>30</v>
      </c>
    </row>
    <row r="7" spans="1:18" x14ac:dyDescent="0.25">
      <c r="A7" s="11" t="s">
        <v>0</v>
      </c>
      <c r="B7" s="6">
        <v>3.01</v>
      </c>
      <c r="C7" s="12">
        <f>B7-(2*B5)</f>
        <v>2.5099999999999998</v>
      </c>
      <c r="D7" s="11" t="s">
        <v>0</v>
      </c>
      <c r="E7" s="6">
        <v>1.8</v>
      </c>
      <c r="F7" s="12">
        <f>E7-(2*E5)</f>
        <v>1.5</v>
      </c>
      <c r="G7" s="11" t="s">
        <v>0</v>
      </c>
      <c r="H7" s="6">
        <v>2.77</v>
      </c>
      <c r="I7" s="12">
        <f>H7-(2*H5)</f>
        <v>2.13</v>
      </c>
      <c r="J7" s="11" t="s">
        <v>0</v>
      </c>
      <c r="K7" s="6">
        <v>4.32</v>
      </c>
      <c r="L7" s="12">
        <f>K7-(2*K5)</f>
        <v>3.4800000000000004</v>
      </c>
      <c r="M7" s="11" t="s">
        <v>0</v>
      </c>
      <c r="N7" s="6">
        <v>3.56</v>
      </c>
      <c r="O7" s="12">
        <f>N7-(2*N5)</f>
        <v>3.12</v>
      </c>
      <c r="P7" s="11" t="s">
        <v>0</v>
      </c>
      <c r="Q7" s="6">
        <v>3.22</v>
      </c>
      <c r="R7" s="12">
        <f>Q7-(2*Q5)</f>
        <v>2.7</v>
      </c>
    </row>
    <row r="8" spans="1:18" x14ac:dyDescent="0.25">
      <c r="A8" s="11" t="s">
        <v>1</v>
      </c>
      <c r="B8" s="6">
        <v>2.8</v>
      </c>
      <c r="C8" s="12">
        <f>B8-(2*B5)</f>
        <v>2.2999999999999998</v>
      </c>
      <c r="D8" s="11" t="s">
        <v>1</v>
      </c>
      <c r="E8" s="6">
        <v>2.2999999999999998</v>
      </c>
      <c r="F8" s="12">
        <f>E8-(2*E5)</f>
        <v>1.9999999999999998</v>
      </c>
      <c r="G8" s="11" t="s">
        <v>1</v>
      </c>
      <c r="H8" s="6">
        <v>2.89</v>
      </c>
      <c r="I8" s="12">
        <f>H8-(2*H5)</f>
        <v>2.25</v>
      </c>
      <c r="J8" s="11" t="s">
        <v>1</v>
      </c>
      <c r="K8" s="6">
        <v>4.53</v>
      </c>
      <c r="L8" s="12">
        <f>K8-(2*K5)</f>
        <v>3.6900000000000004</v>
      </c>
      <c r="M8" s="11" t="s">
        <v>1</v>
      </c>
      <c r="N8" s="6">
        <v>3.28</v>
      </c>
      <c r="O8" s="12">
        <f>N8-(2*N5)</f>
        <v>2.84</v>
      </c>
      <c r="P8" s="11" t="s">
        <v>1</v>
      </c>
      <c r="Q8" s="6">
        <v>3.76</v>
      </c>
      <c r="R8" s="12">
        <f>Q8-(2*Q5)</f>
        <v>3.2399999999999998</v>
      </c>
    </row>
    <row r="9" spans="1:18" x14ac:dyDescent="0.25">
      <c r="A9" s="11" t="s">
        <v>2</v>
      </c>
      <c r="B9" s="6">
        <v>2.69</v>
      </c>
      <c r="C9" s="12">
        <f>B9-(2*B5)</f>
        <v>2.19</v>
      </c>
      <c r="D9" s="11" t="s">
        <v>2</v>
      </c>
      <c r="E9" s="6">
        <v>2.88</v>
      </c>
      <c r="F9" s="12">
        <f>E9-(2*E5)</f>
        <v>2.58</v>
      </c>
      <c r="G9" s="11" t="s">
        <v>2</v>
      </c>
      <c r="H9" s="6">
        <v>2.71</v>
      </c>
      <c r="I9" s="12">
        <f>H9-(2*H5)</f>
        <v>2.0699999999999998</v>
      </c>
      <c r="J9" s="11" t="s">
        <v>2</v>
      </c>
      <c r="K9" s="6">
        <v>4.34</v>
      </c>
      <c r="L9" s="12">
        <f>K9-(2*K5)</f>
        <v>3.5</v>
      </c>
      <c r="M9" s="11" t="s">
        <v>2</v>
      </c>
      <c r="N9" s="6">
        <v>3.72</v>
      </c>
      <c r="O9" s="12">
        <f>N9-(2*N5)</f>
        <v>3.2800000000000002</v>
      </c>
      <c r="P9" s="11" t="s">
        <v>2</v>
      </c>
      <c r="Q9" s="6">
        <v>3.91</v>
      </c>
      <c r="R9" s="12">
        <f>Q9-(2*Q5)</f>
        <v>3.39</v>
      </c>
    </row>
    <row r="10" spans="1:18" x14ac:dyDescent="0.25">
      <c r="A10" s="11" t="s">
        <v>3</v>
      </c>
      <c r="B10" s="7">
        <f>AVERAGE(B7:B9)</f>
        <v>2.8333333333333335</v>
      </c>
      <c r="C10" s="13">
        <f>AVERAGE(C7:C9)</f>
        <v>2.3333333333333335</v>
      </c>
      <c r="D10" s="11" t="s">
        <v>3</v>
      </c>
      <c r="E10" s="7">
        <f>AVERAGE(E7:E9)</f>
        <v>2.3266666666666667</v>
      </c>
      <c r="F10" s="13">
        <f>AVERAGE(F7:F9)</f>
        <v>2.0266666666666668</v>
      </c>
      <c r="G10" s="11" t="s">
        <v>3</v>
      </c>
      <c r="H10" s="7">
        <f>AVERAGE(H7:H9)</f>
        <v>2.7900000000000005</v>
      </c>
      <c r="I10" s="13">
        <f>AVERAGE(I7:I9)</f>
        <v>2.15</v>
      </c>
      <c r="J10" s="11" t="s">
        <v>3</v>
      </c>
      <c r="K10" s="7">
        <f>AVERAGE(K7:K9)</f>
        <v>4.3966666666666674</v>
      </c>
      <c r="L10" s="13">
        <f>AVERAGE(L7:L9)</f>
        <v>3.5566666666666671</v>
      </c>
      <c r="M10" s="11" t="s">
        <v>3</v>
      </c>
      <c r="N10" s="7">
        <f>AVERAGE(N7:N9)</f>
        <v>3.52</v>
      </c>
      <c r="O10" s="13">
        <f>AVERAGE(O7:O9)</f>
        <v>3.08</v>
      </c>
      <c r="P10" s="11" t="s">
        <v>3</v>
      </c>
      <c r="Q10" s="7">
        <f>AVERAGE(Q7:Q9)</f>
        <v>3.6300000000000003</v>
      </c>
      <c r="R10" s="13">
        <f>AVERAGE(R7:R9)</f>
        <v>3.11</v>
      </c>
    </row>
    <row r="11" spans="1:18" ht="18.75" x14ac:dyDescent="0.35">
      <c r="A11" s="14" t="s">
        <v>7</v>
      </c>
      <c r="B11" s="23">
        <f>(B10/2)^2*PI()</f>
        <v>6.3050019228295158</v>
      </c>
      <c r="C11" s="24">
        <f>(C10/2)^2*PI()</f>
        <v>4.2760566673861078</v>
      </c>
      <c r="D11" s="14" t="s">
        <v>7</v>
      </c>
      <c r="E11" s="23">
        <f>(E10/2)^2*PI()</f>
        <v>4.2516569644432263</v>
      </c>
      <c r="F11" s="24">
        <f>(F10/2)^2*PI()</f>
        <v>3.22592696304616</v>
      </c>
      <c r="G11" s="14" t="s">
        <v>7</v>
      </c>
      <c r="H11" s="23">
        <f>(H10/2)^2*PI()</f>
        <v>6.1136178437020785</v>
      </c>
      <c r="I11" s="24">
        <f>(I10/2)^2*PI()</f>
        <v>3.6305030103047042</v>
      </c>
      <c r="J11" s="14" t="s">
        <v>7</v>
      </c>
      <c r="K11" s="23">
        <f>(K10/2)^2*PI()</f>
        <v>15.182278823894539</v>
      </c>
      <c r="L11" s="24">
        <f>(L10/2)^2*PI()</f>
        <v>9.9351907738688627</v>
      </c>
      <c r="M11" s="14" t="s">
        <v>7</v>
      </c>
      <c r="N11" s="23">
        <f>(N10/2)^2*PI()</f>
        <v>9.7313974037597433</v>
      </c>
      <c r="O11" s="24">
        <f>(O10/2)^2*PI()</f>
        <v>7.4506011372535532</v>
      </c>
      <c r="P11" s="14" t="s">
        <v>7</v>
      </c>
      <c r="Q11" s="23">
        <f>(Q10/2)^2*PI()</f>
        <v>10.349113059271838</v>
      </c>
      <c r="R11" s="24">
        <f>(R10/2)^2*PI()</f>
        <v>7.5964495761964583</v>
      </c>
    </row>
    <row r="12" spans="1:18" ht="16.5" thickBot="1" x14ac:dyDescent="0.3">
      <c r="A12" s="15" t="s">
        <v>4</v>
      </c>
      <c r="B12" s="26">
        <f xml:space="preserve"> B11-C11</f>
        <v>2.028945255443408</v>
      </c>
      <c r="C12" s="27"/>
      <c r="D12" s="15" t="s">
        <v>4</v>
      </c>
      <c r="E12" s="26">
        <f xml:space="preserve"> E11-F11</f>
        <v>1.0257300013970663</v>
      </c>
      <c r="F12" s="27"/>
      <c r="G12" s="15" t="s">
        <v>4</v>
      </c>
      <c r="H12" s="26">
        <f xml:space="preserve"> H11-I11</f>
        <v>2.4831148333973743</v>
      </c>
      <c r="I12" s="27"/>
      <c r="J12" s="15" t="s">
        <v>4</v>
      </c>
      <c r="K12" s="26">
        <f xml:space="preserve"> K11-L11</f>
        <v>5.2470880500256758</v>
      </c>
      <c r="L12" s="27"/>
      <c r="M12" s="15" t="s">
        <v>4</v>
      </c>
      <c r="N12" s="26">
        <f xml:space="preserve"> N11-O11</f>
        <v>2.2807962665061901</v>
      </c>
      <c r="O12" s="27"/>
      <c r="P12" s="15" t="s">
        <v>4</v>
      </c>
      <c r="Q12" s="26">
        <f xml:space="preserve"> Q11-R11</f>
        <v>2.7526634830753798</v>
      </c>
      <c r="R12" s="27"/>
    </row>
    <row r="13" spans="1:18" ht="21.75" thickBot="1" x14ac:dyDescent="0.4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</row>
    <row r="14" spans="1:18" ht="21.75" thickBot="1" x14ac:dyDescent="0.4">
      <c r="A14" s="29" t="s">
        <v>38</v>
      </c>
      <c r="B14" s="30"/>
      <c r="C14" s="31"/>
      <c r="D14" s="29" t="s">
        <v>37</v>
      </c>
      <c r="E14" s="30"/>
      <c r="F14" s="31"/>
      <c r="G14" s="29" t="s">
        <v>36</v>
      </c>
      <c r="H14" s="30"/>
      <c r="I14" s="31"/>
      <c r="J14" s="29" t="s">
        <v>44</v>
      </c>
      <c r="K14" s="30"/>
      <c r="L14" s="31"/>
      <c r="M14" s="29" t="s">
        <v>43</v>
      </c>
      <c r="N14" s="30"/>
      <c r="O14" s="31"/>
      <c r="P14" s="29" t="s">
        <v>42</v>
      </c>
      <c r="Q14" s="30"/>
      <c r="R14" s="31"/>
    </row>
    <row r="15" spans="1:18" x14ac:dyDescent="0.25">
      <c r="A15" s="16" t="s">
        <v>6</v>
      </c>
      <c r="B15" s="17" t="s">
        <v>5</v>
      </c>
      <c r="C15" s="18"/>
      <c r="D15" s="16" t="s">
        <v>6</v>
      </c>
      <c r="E15" s="17" t="s">
        <v>5</v>
      </c>
      <c r="F15" s="18"/>
      <c r="G15" s="16" t="s">
        <v>6</v>
      </c>
      <c r="H15" s="17" t="s">
        <v>5</v>
      </c>
      <c r="I15" s="18"/>
      <c r="J15" s="16" t="s">
        <v>6</v>
      </c>
      <c r="K15" s="17" t="s">
        <v>5</v>
      </c>
      <c r="L15" s="18"/>
      <c r="M15" s="16" t="s">
        <v>6</v>
      </c>
      <c r="N15" s="17" t="s">
        <v>5</v>
      </c>
      <c r="O15" s="18"/>
      <c r="P15" s="16" t="s">
        <v>6</v>
      </c>
      <c r="Q15" s="17" t="s">
        <v>5</v>
      </c>
      <c r="R15" s="18"/>
    </row>
    <row r="16" spans="1:18" x14ac:dyDescent="0.25">
      <c r="A16" s="8">
        <v>206</v>
      </c>
      <c r="B16" s="6">
        <v>0.36</v>
      </c>
      <c r="C16" s="9"/>
      <c r="D16" s="8">
        <v>198</v>
      </c>
      <c r="E16" s="6">
        <v>0.15</v>
      </c>
      <c r="F16" s="9"/>
      <c r="G16" s="8">
        <v>176</v>
      </c>
      <c r="H16" s="6">
        <v>0.3</v>
      </c>
      <c r="I16" s="9"/>
      <c r="J16" s="8">
        <v>251</v>
      </c>
      <c r="K16" s="6">
        <v>0.41</v>
      </c>
      <c r="L16" s="9"/>
      <c r="M16" s="8">
        <v>245</v>
      </c>
      <c r="N16" s="6">
        <v>0.33</v>
      </c>
      <c r="O16" s="9"/>
      <c r="P16" s="8">
        <v>256</v>
      </c>
      <c r="Q16" s="6">
        <v>0.43</v>
      </c>
      <c r="R16" s="9"/>
    </row>
    <row r="17" spans="1:18" x14ac:dyDescent="0.25">
      <c r="A17" s="10"/>
      <c r="B17" s="21" t="s">
        <v>31</v>
      </c>
      <c r="C17" s="22" t="s">
        <v>30</v>
      </c>
      <c r="D17" s="10"/>
      <c r="E17" s="21" t="s">
        <v>31</v>
      </c>
      <c r="F17" s="22" t="s">
        <v>30</v>
      </c>
      <c r="G17" s="10"/>
      <c r="H17" s="21" t="s">
        <v>31</v>
      </c>
      <c r="I17" s="22" t="s">
        <v>30</v>
      </c>
      <c r="J17" s="10"/>
      <c r="K17" s="21" t="s">
        <v>31</v>
      </c>
      <c r="L17" s="22" t="s">
        <v>30</v>
      </c>
      <c r="M17" s="10"/>
      <c r="N17" s="21" t="s">
        <v>31</v>
      </c>
      <c r="O17" s="22" t="s">
        <v>30</v>
      </c>
      <c r="P17" s="10"/>
      <c r="Q17" s="21" t="s">
        <v>31</v>
      </c>
      <c r="R17" s="22" t="s">
        <v>30</v>
      </c>
    </row>
    <row r="18" spans="1:18" x14ac:dyDescent="0.25">
      <c r="A18" s="11" t="s">
        <v>0</v>
      </c>
      <c r="B18" s="6">
        <v>3.72</v>
      </c>
      <c r="C18" s="12">
        <f>B18-(2*B16)</f>
        <v>3</v>
      </c>
      <c r="D18" s="11" t="s">
        <v>0</v>
      </c>
      <c r="E18" s="6">
        <v>3.11</v>
      </c>
      <c r="F18" s="12">
        <f>E18-(2*E16)</f>
        <v>2.81</v>
      </c>
      <c r="G18" s="11" t="s">
        <v>0</v>
      </c>
      <c r="H18" s="6">
        <v>3.04</v>
      </c>
      <c r="I18" s="12">
        <f>H18-(2*H16)</f>
        <v>2.44</v>
      </c>
      <c r="J18" s="11" t="s">
        <v>0</v>
      </c>
      <c r="K18" s="6">
        <v>3.42</v>
      </c>
      <c r="L18" s="12">
        <f>K18-(2*K16)</f>
        <v>2.6</v>
      </c>
      <c r="M18" s="11" t="s">
        <v>0</v>
      </c>
      <c r="N18" s="6">
        <v>3.24</v>
      </c>
      <c r="O18" s="12">
        <f>N18-(2*N16)</f>
        <v>2.58</v>
      </c>
      <c r="P18" s="11" t="s">
        <v>0</v>
      </c>
      <c r="Q18" s="6">
        <v>3.59</v>
      </c>
      <c r="R18" s="12">
        <f>Q18-(2*Q16)</f>
        <v>2.73</v>
      </c>
    </row>
    <row r="19" spans="1:18" x14ac:dyDescent="0.25">
      <c r="A19" s="11" t="s">
        <v>1</v>
      </c>
      <c r="B19" s="6">
        <v>3.99</v>
      </c>
      <c r="C19" s="12">
        <f>B19-(2*B16)</f>
        <v>3.2700000000000005</v>
      </c>
      <c r="D19" s="11" t="s">
        <v>1</v>
      </c>
      <c r="E19" s="6">
        <v>3.11</v>
      </c>
      <c r="F19" s="12">
        <f>E19-(2*E16)</f>
        <v>2.81</v>
      </c>
      <c r="G19" s="11" t="s">
        <v>1</v>
      </c>
      <c r="H19" s="6">
        <v>3.02</v>
      </c>
      <c r="I19" s="12">
        <f>H19-(2*H16)</f>
        <v>2.42</v>
      </c>
      <c r="J19" s="11" t="s">
        <v>1</v>
      </c>
      <c r="K19" s="6">
        <v>2.81</v>
      </c>
      <c r="L19" s="12">
        <f>K19-(2*K16)</f>
        <v>1.9900000000000002</v>
      </c>
      <c r="M19" s="11" t="s">
        <v>1</v>
      </c>
      <c r="N19" s="6">
        <v>2.98</v>
      </c>
      <c r="O19" s="12">
        <f>N19-(2*N16)</f>
        <v>2.3199999999999998</v>
      </c>
      <c r="P19" s="11" t="s">
        <v>1</v>
      </c>
      <c r="Q19" s="6">
        <v>3.8</v>
      </c>
      <c r="R19" s="12">
        <f>Q19-(2*Q16)</f>
        <v>2.94</v>
      </c>
    </row>
    <row r="20" spans="1:18" x14ac:dyDescent="0.25">
      <c r="A20" s="11" t="s">
        <v>2</v>
      </c>
      <c r="B20" s="6">
        <v>4.1100000000000003</v>
      </c>
      <c r="C20" s="12">
        <f>B20-(2*B16)</f>
        <v>3.3900000000000006</v>
      </c>
      <c r="D20" s="11" t="s">
        <v>2</v>
      </c>
      <c r="E20" s="6">
        <v>3.16</v>
      </c>
      <c r="F20" s="12">
        <f>E20-(2*E16)</f>
        <v>2.8600000000000003</v>
      </c>
      <c r="G20" s="11" t="s">
        <v>2</v>
      </c>
      <c r="H20" s="6">
        <v>3.18</v>
      </c>
      <c r="I20" s="12">
        <f>H20-(2*H16)</f>
        <v>2.58</v>
      </c>
      <c r="J20" s="11" t="s">
        <v>2</v>
      </c>
      <c r="K20" s="6">
        <v>3.03</v>
      </c>
      <c r="L20" s="12">
        <f>K20-(2*K16)</f>
        <v>2.21</v>
      </c>
      <c r="M20" s="11" t="s">
        <v>2</v>
      </c>
      <c r="N20" s="6">
        <v>3.81</v>
      </c>
      <c r="O20" s="12">
        <f>N20-(2*N16)</f>
        <v>3.15</v>
      </c>
      <c r="P20" s="11" t="s">
        <v>2</v>
      </c>
      <c r="Q20" s="6">
        <v>3.47</v>
      </c>
      <c r="R20" s="12">
        <f>Q20-(2*Q16)</f>
        <v>2.6100000000000003</v>
      </c>
    </row>
    <row r="21" spans="1:18" x14ac:dyDescent="0.25">
      <c r="A21" s="11" t="s">
        <v>3</v>
      </c>
      <c r="B21" s="7">
        <f>AVERAGE(B18:B20)</f>
        <v>3.94</v>
      </c>
      <c r="C21" s="13">
        <f>AVERAGE(C18:C20)</f>
        <v>3.22</v>
      </c>
      <c r="D21" s="11" t="s">
        <v>3</v>
      </c>
      <c r="E21" s="7">
        <f>AVERAGE(E18:E20)</f>
        <v>3.1266666666666665</v>
      </c>
      <c r="F21" s="13">
        <f>AVERAGE(F18:F20)</f>
        <v>2.8266666666666667</v>
      </c>
      <c r="G21" s="11" t="s">
        <v>3</v>
      </c>
      <c r="H21" s="7">
        <f>AVERAGE(H18:H20)</f>
        <v>3.08</v>
      </c>
      <c r="I21" s="13">
        <f>AVERAGE(I18:I20)</f>
        <v>2.48</v>
      </c>
      <c r="J21" s="11" t="s">
        <v>3</v>
      </c>
      <c r="K21" s="7">
        <f>AVERAGE(K18:K20)</f>
        <v>3.0866666666666664</v>
      </c>
      <c r="L21" s="13">
        <f>AVERAGE(L18:L20)</f>
        <v>2.2666666666666666</v>
      </c>
      <c r="M21" s="11" t="s">
        <v>3</v>
      </c>
      <c r="N21" s="7">
        <f>AVERAGE(N18:N20)</f>
        <v>3.3433333333333337</v>
      </c>
      <c r="O21" s="13">
        <f>AVERAGE(O18:O20)</f>
        <v>2.6833333333333336</v>
      </c>
      <c r="P21" s="11" t="s">
        <v>3</v>
      </c>
      <c r="Q21" s="7">
        <f>AVERAGE(Q18:Q20)</f>
        <v>3.6199999999999997</v>
      </c>
      <c r="R21" s="13">
        <f>AVERAGE(R18:R20)</f>
        <v>2.7600000000000002</v>
      </c>
    </row>
    <row r="22" spans="1:18" ht="18.75" x14ac:dyDescent="0.35">
      <c r="A22" s="14" t="s">
        <v>7</v>
      </c>
      <c r="B22" s="23">
        <f>(B21/2)^2*PI()</f>
        <v>12.192206929316628</v>
      </c>
      <c r="C22" s="24">
        <f>(C21/2)^2*PI()</f>
        <v>8.143322317370103</v>
      </c>
      <c r="D22" s="14" t="s">
        <v>7</v>
      </c>
      <c r="E22" s="23">
        <f>(E21/2)^2*PI()</f>
        <v>7.6780873519584931</v>
      </c>
      <c r="F22" s="24">
        <f>(F21/2)^2*PI()</f>
        <v>6.2753662321306516</v>
      </c>
      <c r="G22" s="14" t="s">
        <v>7</v>
      </c>
      <c r="H22" s="23">
        <f>(H21/2)^2*PI()</f>
        <v>7.4506011372535532</v>
      </c>
      <c r="I22" s="24">
        <f>(I21/2)^2*PI()</f>
        <v>4.8305128641596662</v>
      </c>
      <c r="J22" s="14" t="s">
        <v>7</v>
      </c>
      <c r="K22" s="23">
        <f>(K21/2)^2*PI()</f>
        <v>7.4828897284154481</v>
      </c>
      <c r="L22" s="24">
        <f>(L21/2)^2*PI()</f>
        <v>4.0352012306108893</v>
      </c>
      <c r="M22" s="14" t="s">
        <v>7</v>
      </c>
      <c r="N22" s="23">
        <f>(N21/2)^2*PI()</f>
        <v>8.7790846773478197</v>
      </c>
      <c r="O22" s="24">
        <f>(O21/2)^2*PI()</f>
        <v>5.655084942618128</v>
      </c>
      <c r="P22" s="14" t="s">
        <v>7</v>
      </c>
      <c r="Q22" s="23">
        <f>(Q21/2)^2*PI()</f>
        <v>10.292171692425519</v>
      </c>
      <c r="R22" s="24">
        <f>(R21/2)^2*PI()</f>
        <v>5.9828490494964033</v>
      </c>
    </row>
    <row r="23" spans="1:18" ht="16.5" thickBot="1" x14ac:dyDescent="0.3">
      <c r="A23" s="15" t="s">
        <v>4</v>
      </c>
      <c r="B23" s="26">
        <f xml:space="preserve"> B22-C22</f>
        <v>4.0488846119465247</v>
      </c>
      <c r="C23" s="27"/>
      <c r="D23" s="15" t="s">
        <v>4</v>
      </c>
      <c r="E23" s="26">
        <f xml:space="preserve"> E22-F22</f>
        <v>1.4027211198278415</v>
      </c>
      <c r="F23" s="27"/>
      <c r="G23" s="15" t="s">
        <v>4</v>
      </c>
      <c r="H23" s="26">
        <f xml:space="preserve"> H22-I22</f>
        <v>2.620088273093887</v>
      </c>
      <c r="I23" s="27"/>
      <c r="J23" s="15" t="s">
        <v>4</v>
      </c>
      <c r="K23" s="26">
        <f xml:space="preserve"> K22-L22</f>
        <v>3.4476884978045588</v>
      </c>
      <c r="L23" s="27"/>
      <c r="M23" s="15" t="s">
        <v>4</v>
      </c>
      <c r="N23" s="26">
        <f xml:space="preserve"> N22-O22</f>
        <v>3.1239997347296917</v>
      </c>
      <c r="O23" s="27"/>
      <c r="P23" s="15" t="s">
        <v>4</v>
      </c>
      <c r="Q23" s="26">
        <f xml:space="preserve"> Q22-R22</f>
        <v>4.309322642929116</v>
      </c>
      <c r="R23" s="27"/>
    </row>
    <row r="24" spans="1:18" ht="15.75" thickBot="1" x14ac:dyDescent="0.3"/>
    <row r="25" spans="1:18" ht="21.75" thickBot="1" x14ac:dyDescent="0.4">
      <c r="A25" s="29" t="s">
        <v>87</v>
      </c>
      <c r="B25" s="30"/>
      <c r="C25" s="31"/>
      <c r="D25" s="29" t="s">
        <v>88</v>
      </c>
      <c r="E25" s="30"/>
      <c r="F25" s="31"/>
      <c r="G25" s="29" t="s">
        <v>89</v>
      </c>
      <c r="H25" s="30"/>
      <c r="I25" s="31"/>
      <c r="J25" s="29" t="s">
        <v>90</v>
      </c>
      <c r="K25" s="30"/>
      <c r="L25" s="31"/>
      <c r="M25" s="29" t="s">
        <v>91</v>
      </c>
      <c r="N25" s="30"/>
      <c r="O25" s="31"/>
      <c r="P25" s="29" t="s">
        <v>92</v>
      </c>
      <c r="Q25" s="30"/>
      <c r="R25" s="31"/>
    </row>
    <row r="26" spans="1:18" x14ac:dyDescent="0.25">
      <c r="A26" s="16" t="s">
        <v>6</v>
      </c>
      <c r="B26" s="17" t="s">
        <v>5</v>
      </c>
      <c r="C26" s="18"/>
      <c r="D26" s="16" t="s">
        <v>6</v>
      </c>
      <c r="E26" s="17" t="s">
        <v>5</v>
      </c>
      <c r="F26" s="18"/>
      <c r="G26" s="16" t="s">
        <v>6</v>
      </c>
      <c r="H26" s="17" t="s">
        <v>5</v>
      </c>
      <c r="I26" s="18"/>
      <c r="J26" s="16" t="s">
        <v>6</v>
      </c>
      <c r="K26" s="17" t="s">
        <v>5</v>
      </c>
      <c r="L26" s="18"/>
      <c r="M26" s="16" t="s">
        <v>6</v>
      </c>
      <c r="N26" s="17" t="s">
        <v>5</v>
      </c>
      <c r="O26" s="18"/>
      <c r="P26" s="16" t="s">
        <v>6</v>
      </c>
      <c r="Q26" s="17" t="s">
        <v>5</v>
      </c>
      <c r="R26" s="18"/>
    </row>
    <row r="27" spans="1:18" x14ac:dyDescent="0.25">
      <c r="A27" s="8">
        <v>132</v>
      </c>
      <c r="B27" s="6">
        <v>0.19</v>
      </c>
      <c r="C27" s="9"/>
      <c r="D27" s="8">
        <v>146</v>
      </c>
      <c r="E27" s="6">
        <v>0.25</v>
      </c>
      <c r="F27" s="9"/>
      <c r="G27" s="8">
        <v>191</v>
      </c>
      <c r="H27" s="6">
        <v>0.21</v>
      </c>
      <c r="I27" s="9"/>
      <c r="J27" s="8">
        <v>142</v>
      </c>
      <c r="K27" s="6">
        <v>0.5</v>
      </c>
      <c r="L27" s="9"/>
      <c r="M27" s="8">
        <v>259</v>
      </c>
      <c r="N27" s="6">
        <v>0.38</v>
      </c>
      <c r="O27" s="9"/>
      <c r="P27" s="8">
        <v>210</v>
      </c>
      <c r="Q27" s="6">
        <v>0.19</v>
      </c>
      <c r="R27" s="9"/>
    </row>
    <row r="28" spans="1:18" x14ac:dyDescent="0.25">
      <c r="A28" s="10"/>
      <c r="B28" s="21" t="s">
        <v>31</v>
      </c>
      <c r="C28" s="22" t="s">
        <v>30</v>
      </c>
      <c r="D28" s="10"/>
      <c r="E28" s="21" t="s">
        <v>31</v>
      </c>
      <c r="F28" s="22" t="s">
        <v>30</v>
      </c>
      <c r="G28" s="10"/>
      <c r="H28" s="21" t="s">
        <v>31</v>
      </c>
      <c r="I28" s="22" t="s">
        <v>30</v>
      </c>
      <c r="J28" s="10"/>
      <c r="K28" s="21" t="s">
        <v>31</v>
      </c>
      <c r="L28" s="22" t="s">
        <v>30</v>
      </c>
      <c r="M28" s="10"/>
      <c r="N28" s="21" t="s">
        <v>31</v>
      </c>
      <c r="O28" s="22" t="s">
        <v>30</v>
      </c>
      <c r="P28" s="10"/>
      <c r="Q28" s="21" t="s">
        <v>31</v>
      </c>
      <c r="R28" s="22" t="s">
        <v>30</v>
      </c>
    </row>
    <row r="29" spans="1:18" x14ac:dyDescent="0.25">
      <c r="A29" s="11" t="s">
        <v>0</v>
      </c>
      <c r="B29" s="6">
        <v>2.71</v>
      </c>
      <c r="C29" s="12">
        <f>B29-(2*B27)</f>
        <v>2.33</v>
      </c>
      <c r="D29" s="11" t="s">
        <v>0</v>
      </c>
      <c r="E29" s="6">
        <v>2.4900000000000002</v>
      </c>
      <c r="F29" s="12">
        <f>E29-(2*E27)</f>
        <v>1.9900000000000002</v>
      </c>
      <c r="G29" s="11" t="s">
        <v>0</v>
      </c>
      <c r="H29" s="6">
        <v>3.42</v>
      </c>
      <c r="I29" s="12">
        <f>H29-(2*H27)</f>
        <v>3</v>
      </c>
      <c r="J29" s="11" t="s">
        <v>0</v>
      </c>
      <c r="K29" s="6">
        <v>4.21</v>
      </c>
      <c r="L29" s="12">
        <f>K29-(2*K27)</f>
        <v>3.21</v>
      </c>
      <c r="M29" s="11" t="s">
        <v>0</v>
      </c>
      <c r="N29" s="6">
        <v>3.08</v>
      </c>
      <c r="O29" s="12">
        <f>N29-(2*N27)</f>
        <v>2.3200000000000003</v>
      </c>
      <c r="P29" s="11" t="s">
        <v>0</v>
      </c>
      <c r="Q29" s="6">
        <v>3.51</v>
      </c>
      <c r="R29" s="12">
        <f>Q29-(2*Q27)</f>
        <v>3.13</v>
      </c>
    </row>
    <row r="30" spans="1:18" x14ac:dyDescent="0.25">
      <c r="A30" s="11" t="s">
        <v>1</v>
      </c>
      <c r="B30" s="6">
        <v>2.94</v>
      </c>
      <c r="C30" s="12">
        <f>B30-(2*B27)</f>
        <v>2.56</v>
      </c>
      <c r="D30" s="11" t="s">
        <v>1</v>
      </c>
      <c r="E30" s="6">
        <v>2.8</v>
      </c>
      <c r="F30" s="12">
        <f>E30-(2*E27)</f>
        <v>2.2999999999999998</v>
      </c>
      <c r="G30" s="11" t="s">
        <v>1</v>
      </c>
      <c r="H30" s="6">
        <v>3.48</v>
      </c>
      <c r="I30" s="12">
        <f>H30-(2*H27)</f>
        <v>3.06</v>
      </c>
      <c r="J30" s="11" t="s">
        <v>1</v>
      </c>
      <c r="K30" s="6">
        <v>4.1100000000000003</v>
      </c>
      <c r="L30" s="12">
        <f>K30-(2*K27)</f>
        <v>3.1100000000000003</v>
      </c>
      <c r="M30" s="11" t="s">
        <v>1</v>
      </c>
      <c r="N30" s="6">
        <v>3.98</v>
      </c>
      <c r="O30" s="12">
        <f>N30-(2*N27)</f>
        <v>3.2199999999999998</v>
      </c>
      <c r="P30" s="11" t="s">
        <v>1</v>
      </c>
      <c r="Q30" s="6">
        <v>3.51</v>
      </c>
      <c r="R30" s="12">
        <f>Q30-(2*Q27)</f>
        <v>3.13</v>
      </c>
    </row>
    <row r="31" spans="1:18" x14ac:dyDescent="0.25">
      <c r="A31" s="11" t="s">
        <v>2</v>
      </c>
      <c r="B31" s="6">
        <v>2.44</v>
      </c>
      <c r="C31" s="12">
        <f>B31-(2*B27)</f>
        <v>2.06</v>
      </c>
      <c r="D31" s="11" t="s">
        <v>2</v>
      </c>
      <c r="E31" s="6">
        <v>2.72</v>
      </c>
      <c r="F31" s="12">
        <f>E31-(2*E27)</f>
        <v>2.2200000000000002</v>
      </c>
      <c r="G31" s="11" t="s">
        <v>2</v>
      </c>
      <c r="H31" s="6">
        <v>3.36</v>
      </c>
      <c r="I31" s="12">
        <f>H31-(2*H27)</f>
        <v>2.94</v>
      </c>
      <c r="J31" s="11" t="s">
        <v>2</v>
      </c>
      <c r="K31" s="6">
        <v>4.18</v>
      </c>
      <c r="L31" s="12">
        <f>K31-(2*K27)</f>
        <v>3.1799999999999997</v>
      </c>
      <c r="M31" s="11" t="s">
        <v>2</v>
      </c>
      <c r="N31" s="6">
        <v>3.48</v>
      </c>
      <c r="O31" s="12">
        <f>N31-(2*N27)</f>
        <v>2.7199999999999998</v>
      </c>
      <c r="P31" s="11" t="s">
        <v>2</v>
      </c>
      <c r="Q31" s="6">
        <v>3.21</v>
      </c>
      <c r="R31" s="12">
        <f>Q31-(2*Q27)</f>
        <v>2.83</v>
      </c>
    </row>
    <row r="32" spans="1:18" x14ac:dyDescent="0.25">
      <c r="A32" s="11" t="s">
        <v>3</v>
      </c>
      <c r="B32" s="7">
        <f>AVERAGE(B29:B31)</f>
        <v>2.6966666666666668</v>
      </c>
      <c r="C32" s="13">
        <f>AVERAGE(C29:C31)</f>
        <v>2.3166666666666669</v>
      </c>
      <c r="D32" s="11" t="s">
        <v>3</v>
      </c>
      <c r="E32" s="7">
        <f>AVERAGE(E29:E31)</f>
        <v>2.67</v>
      </c>
      <c r="F32" s="13">
        <f>AVERAGE(F29:F31)</f>
        <v>2.17</v>
      </c>
      <c r="G32" s="11" t="s">
        <v>3</v>
      </c>
      <c r="H32" s="7">
        <f>AVERAGE(H29:H31)</f>
        <v>3.42</v>
      </c>
      <c r="I32" s="13">
        <f>AVERAGE(I29:I31)</f>
        <v>3</v>
      </c>
      <c r="J32" s="11" t="s">
        <v>3</v>
      </c>
      <c r="K32" s="7">
        <f>AVERAGE(K29:K31)</f>
        <v>4.166666666666667</v>
      </c>
      <c r="L32" s="13">
        <f>AVERAGE(L29:L31)</f>
        <v>3.1666666666666665</v>
      </c>
      <c r="M32" s="11" t="s">
        <v>3</v>
      </c>
      <c r="N32" s="7">
        <f>AVERAGE(N29:N31)</f>
        <v>3.5133333333333336</v>
      </c>
      <c r="O32" s="13">
        <f>AVERAGE(O29:O31)</f>
        <v>2.7533333333333334</v>
      </c>
      <c r="P32" s="11" t="s">
        <v>3</v>
      </c>
      <c r="Q32" s="7">
        <f>AVERAGE(Q29:Q31)</f>
        <v>3.41</v>
      </c>
      <c r="R32" s="13">
        <f>AVERAGE(R29:R31)</f>
        <v>3.03</v>
      </c>
    </row>
    <row r="33" spans="1:18" ht="18.75" x14ac:dyDescent="0.35">
      <c r="A33" s="14" t="s">
        <v>7</v>
      </c>
      <c r="B33" s="23">
        <f>(B32/2)^2*PI()</f>
        <v>5.7114241708725038</v>
      </c>
      <c r="C33" s="24">
        <f>(C32/2)^2*PI()</f>
        <v>4.2151883097228051</v>
      </c>
      <c r="D33" s="14" t="s">
        <v>7</v>
      </c>
      <c r="E33" s="23">
        <f>(E32/2)^2*PI()</f>
        <v>5.5990249670440688</v>
      </c>
      <c r="F33" s="24">
        <f>(F32/2)^2*PI()</f>
        <v>3.6983614116222441</v>
      </c>
      <c r="G33" s="14" t="s">
        <v>7</v>
      </c>
      <c r="H33" s="23">
        <f>(H32/2)^2*PI()</f>
        <v>9.1863310783619134</v>
      </c>
      <c r="I33" s="24">
        <f>(I32/2)^2*PI()</f>
        <v>7.0685834705770345</v>
      </c>
      <c r="J33" s="14" t="s">
        <v>7</v>
      </c>
      <c r="K33" s="23">
        <f>(K32/2)^2*PI()</f>
        <v>13.635384781205701</v>
      </c>
      <c r="L33" s="24">
        <f>(L32/2)^2*PI()</f>
        <v>7.8757982496244114</v>
      </c>
      <c r="M33" s="14" t="s">
        <v>7</v>
      </c>
      <c r="N33" s="23">
        <f>(N32/2)^2*PI()</f>
        <v>9.6945709565426643</v>
      </c>
      <c r="O33" s="24">
        <f>(O32/2)^2*PI()</f>
        <v>5.9539813036684164</v>
      </c>
      <c r="P33" s="14" t="s">
        <v>7</v>
      </c>
      <c r="Q33" s="23">
        <f>(Q32/2)^2*PI()</f>
        <v>9.1326883838018702</v>
      </c>
      <c r="R33" s="24">
        <f>(R32/2)^2*PI()</f>
        <v>7.2106619983356328</v>
      </c>
    </row>
    <row r="34" spans="1:18" ht="16.5" thickBot="1" x14ac:dyDescent="0.3">
      <c r="A34" s="15" t="s">
        <v>4</v>
      </c>
      <c r="B34" s="26">
        <f xml:space="preserve"> B33-C33</f>
        <v>1.4962358611496986</v>
      </c>
      <c r="C34" s="27"/>
      <c r="D34" s="15" t="s">
        <v>4</v>
      </c>
      <c r="E34" s="26">
        <f xml:space="preserve"> E33-F33</f>
        <v>1.9006635554218247</v>
      </c>
      <c r="F34" s="27"/>
      <c r="G34" s="15" t="s">
        <v>4</v>
      </c>
      <c r="H34" s="26">
        <f xml:space="preserve"> H33-I33</f>
        <v>2.1177476077848789</v>
      </c>
      <c r="I34" s="27"/>
      <c r="J34" s="15" t="s">
        <v>4</v>
      </c>
      <c r="K34" s="26">
        <f xml:space="preserve"> K33-L33</f>
        <v>5.7595865315812897</v>
      </c>
      <c r="L34" s="27"/>
      <c r="M34" s="15" t="s">
        <v>4</v>
      </c>
      <c r="N34" s="26">
        <f xml:space="preserve"> N33-O33</f>
        <v>3.7405896528742479</v>
      </c>
      <c r="O34" s="27"/>
      <c r="P34" s="15" t="s">
        <v>4</v>
      </c>
      <c r="Q34" s="26">
        <f xml:space="preserve"> Q33-R33</f>
        <v>1.9220263854662374</v>
      </c>
      <c r="R34" s="27"/>
    </row>
    <row r="48" spans="1:18" ht="23.25" x14ac:dyDescent="0.35">
      <c r="A48" s="28" t="s">
        <v>32</v>
      </c>
      <c r="B48" s="28"/>
      <c r="C48" s="28"/>
      <c r="D48" s="28"/>
      <c r="E48" s="28"/>
      <c r="F48" s="28"/>
      <c r="G48" s="28"/>
      <c r="H48" s="28"/>
      <c r="I48" s="28"/>
    </row>
    <row r="49" spans="1:9" ht="15.75" thickBot="1" x14ac:dyDescent="0.3"/>
    <row r="50" spans="1:9" ht="21.75" thickBot="1" x14ac:dyDescent="0.4">
      <c r="A50" s="29" t="s">
        <v>45</v>
      </c>
      <c r="B50" s="30"/>
      <c r="C50" s="31"/>
      <c r="D50" s="29" t="s">
        <v>46</v>
      </c>
      <c r="E50" s="30"/>
      <c r="F50" s="31"/>
      <c r="G50" s="29" t="s">
        <v>47</v>
      </c>
      <c r="H50" s="30"/>
      <c r="I50" s="31"/>
    </row>
    <row r="51" spans="1:9" x14ac:dyDescent="0.25">
      <c r="A51" s="16" t="s">
        <v>6</v>
      </c>
      <c r="B51" s="17" t="s">
        <v>5</v>
      </c>
      <c r="C51" s="18"/>
      <c r="D51" s="16" t="s">
        <v>6</v>
      </c>
      <c r="E51" s="17" t="s">
        <v>5</v>
      </c>
      <c r="F51" s="18"/>
      <c r="G51" s="16" t="s">
        <v>6</v>
      </c>
      <c r="H51" s="17" t="s">
        <v>5</v>
      </c>
      <c r="I51" s="18"/>
    </row>
    <row r="52" spans="1:9" x14ac:dyDescent="0.25">
      <c r="A52" s="8">
        <v>220</v>
      </c>
      <c r="B52" s="6">
        <v>0.16</v>
      </c>
      <c r="C52" s="9"/>
      <c r="D52" s="8">
        <v>182</v>
      </c>
      <c r="E52" s="6">
        <v>0.28999999999999998</v>
      </c>
      <c r="F52" s="9"/>
      <c r="G52" s="8">
        <v>257</v>
      </c>
      <c r="H52" s="6">
        <v>0.35</v>
      </c>
      <c r="I52" s="9"/>
    </row>
    <row r="53" spans="1:9" x14ac:dyDescent="0.25">
      <c r="A53" s="10"/>
      <c r="B53" s="21" t="s">
        <v>31</v>
      </c>
      <c r="C53" s="22" t="s">
        <v>30</v>
      </c>
      <c r="D53" s="10"/>
      <c r="E53" s="21" t="s">
        <v>31</v>
      </c>
      <c r="F53" s="22" t="s">
        <v>30</v>
      </c>
      <c r="G53" s="10"/>
      <c r="H53" s="21" t="s">
        <v>31</v>
      </c>
      <c r="I53" s="22" t="s">
        <v>30</v>
      </c>
    </row>
    <row r="54" spans="1:9" x14ac:dyDescent="0.25">
      <c r="A54" s="11" t="s">
        <v>0</v>
      </c>
      <c r="B54" s="6">
        <v>2.6</v>
      </c>
      <c r="C54" s="12">
        <f>B54-(2*B52)</f>
        <v>2.2800000000000002</v>
      </c>
      <c r="D54" s="11" t="s">
        <v>0</v>
      </c>
      <c r="E54" s="6">
        <v>3.22</v>
      </c>
      <c r="F54" s="12">
        <f>E54-(2*E52)</f>
        <v>2.64</v>
      </c>
      <c r="G54" s="11" t="s">
        <v>0</v>
      </c>
      <c r="H54" s="6">
        <v>3.46</v>
      </c>
      <c r="I54" s="12">
        <f>H54-(2*H52)</f>
        <v>2.76</v>
      </c>
    </row>
    <row r="55" spans="1:9" x14ac:dyDescent="0.25">
      <c r="A55" s="11" t="s">
        <v>1</v>
      </c>
      <c r="B55" s="6">
        <v>2.84</v>
      </c>
      <c r="C55" s="12">
        <f>B55-(2*B52)</f>
        <v>2.52</v>
      </c>
      <c r="D55" s="11" t="s">
        <v>1</v>
      </c>
      <c r="E55" s="6">
        <v>3.58</v>
      </c>
      <c r="F55" s="12">
        <f>E55-(2*E52)</f>
        <v>3</v>
      </c>
      <c r="G55" s="11" t="s">
        <v>1</v>
      </c>
      <c r="H55" s="6">
        <v>3.51</v>
      </c>
      <c r="I55" s="12">
        <f>H55-(2*H52)</f>
        <v>2.8099999999999996</v>
      </c>
    </row>
    <row r="56" spans="1:9" x14ac:dyDescent="0.25">
      <c r="A56" s="11" t="s">
        <v>2</v>
      </c>
      <c r="B56" s="6">
        <v>2.61</v>
      </c>
      <c r="C56" s="12">
        <f>B56-(2*B52)</f>
        <v>2.29</v>
      </c>
      <c r="D56" s="11" t="s">
        <v>2</v>
      </c>
      <c r="E56" s="6">
        <v>3.84</v>
      </c>
      <c r="F56" s="12">
        <f>E56-(2*E52)</f>
        <v>3.26</v>
      </c>
      <c r="G56" s="11" t="s">
        <v>2</v>
      </c>
      <c r="H56" s="6">
        <v>3.82</v>
      </c>
      <c r="I56" s="12">
        <f>H56-(2*H52)</f>
        <v>3.12</v>
      </c>
    </row>
    <row r="57" spans="1:9" x14ac:dyDescent="0.25">
      <c r="A57" s="11" t="s">
        <v>3</v>
      </c>
      <c r="B57" s="7">
        <f>AVERAGE(B54:B56)</f>
        <v>2.6833333333333331</v>
      </c>
      <c r="C57" s="13">
        <f>AVERAGE(C54:C56)</f>
        <v>2.3633333333333337</v>
      </c>
      <c r="D57" s="11" t="s">
        <v>3</v>
      </c>
      <c r="E57" s="7">
        <f>AVERAGE(E54:E56)</f>
        <v>3.5466666666666669</v>
      </c>
      <c r="F57" s="13">
        <f>AVERAGE(F54:F56)</f>
        <v>2.9666666666666668</v>
      </c>
      <c r="G57" s="11" t="s">
        <v>3</v>
      </c>
      <c r="H57" s="7">
        <f>AVERAGE(H54:H56)</f>
        <v>3.5966666666666662</v>
      </c>
      <c r="I57" s="13">
        <f>AVERAGE(I54:I56)</f>
        <v>2.8966666666666665</v>
      </c>
    </row>
    <row r="58" spans="1:9" ht="18.75" x14ac:dyDescent="0.35">
      <c r="A58" s="14" t="s">
        <v>7</v>
      </c>
      <c r="B58" s="23">
        <f>(B57/2)^2*PI()</f>
        <v>5.6550849426181253</v>
      </c>
      <c r="C58" s="24">
        <f>(C57/2)^2*PI()</f>
        <v>4.3867192686088092</v>
      </c>
      <c r="D58" s="14" t="s">
        <v>7</v>
      </c>
      <c r="E58" s="23">
        <f>(E57/2)^2*PI()</f>
        <v>9.8794013243288639</v>
      </c>
      <c r="F58" s="24">
        <f>(F57/2)^2*PI()</f>
        <v>6.9123765025235429</v>
      </c>
      <c r="G58" s="14" t="s">
        <v>7</v>
      </c>
      <c r="H58" s="23">
        <f>(H57/2)^2*PI()</f>
        <v>10.159919368355649</v>
      </c>
      <c r="I58" s="24">
        <f>(I57/2)^2*PI()</f>
        <v>6.5900229163264488</v>
      </c>
    </row>
    <row r="59" spans="1:9" ht="16.5" thickBot="1" x14ac:dyDescent="0.3">
      <c r="A59" s="15" t="s">
        <v>4</v>
      </c>
      <c r="B59" s="26">
        <f xml:space="preserve"> B58-C58</f>
        <v>1.2683656740093161</v>
      </c>
      <c r="C59" s="27"/>
      <c r="D59" s="15" t="s">
        <v>4</v>
      </c>
      <c r="E59" s="26">
        <f xml:space="preserve"> E58-F58</f>
        <v>2.967024821805321</v>
      </c>
      <c r="F59" s="27"/>
      <c r="G59" s="15" t="s">
        <v>4</v>
      </c>
      <c r="H59" s="26">
        <f xml:space="preserve"> H58-I58</f>
        <v>3.5698964520291998</v>
      </c>
      <c r="I59" s="27"/>
    </row>
    <row r="60" spans="1:9" ht="21.75" thickBot="1" x14ac:dyDescent="0.4">
      <c r="A60" s="19"/>
      <c r="B60" s="19"/>
      <c r="C60" s="19"/>
      <c r="D60" s="19"/>
      <c r="E60" s="19"/>
      <c r="F60" s="19"/>
      <c r="G60" s="19"/>
      <c r="H60" s="19"/>
      <c r="I60" s="19"/>
    </row>
    <row r="61" spans="1:9" ht="21.75" thickBot="1" x14ac:dyDescent="0.4">
      <c r="A61" s="29" t="s">
        <v>48</v>
      </c>
      <c r="B61" s="30"/>
      <c r="C61" s="31"/>
      <c r="D61" s="29" t="s">
        <v>49</v>
      </c>
      <c r="E61" s="30"/>
      <c r="F61" s="31"/>
      <c r="G61" s="29" t="s">
        <v>50</v>
      </c>
      <c r="H61" s="30"/>
      <c r="I61" s="31"/>
    </row>
    <row r="62" spans="1:9" x14ac:dyDescent="0.25">
      <c r="A62" s="16" t="s">
        <v>6</v>
      </c>
      <c r="B62" s="17" t="s">
        <v>5</v>
      </c>
      <c r="C62" s="18"/>
      <c r="D62" s="16" t="s">
        <v>6</v>
      </c>
      <c r="E62" s="17" t="s">
        <v>5</v>
      </c>
      <c r="F62" s="18"/>
      <c r="G62" s="16" t="s">
        <v>6</v>
      </c>
      <c r="H62" s="17" t="s">
        <v>5</v>
      </c>
      <c r="I62" s="18"/>
    </row>
    <row r="63" spans="1:9" x14ac:dyDescent="0.25">
      <c r="A63" s="8">
        <v>193</v>
      </c>
      <c r="B63" s="6">
        <v>0.36</v>
      </c>
      <c r="C63" s="9"/>
      <c r="D63" s="8">
        <v>223</v>
      </c>
      <c r="E63" s="6">
        <v>0.47</v>
      </c>
      <c r="F63" s="9"/>
      <c r="G63" s="8">
        <v>184</v>
      </c>
      <c r="H63" s="6">
        <v>0.54</v>
      </c>
      <c r="I63" s="9"/>
    </row>
    <row r="64" spans="1:9" x14ac:dyDescent="0.25">
      <c r="A64" s="10"/>
      <c r="B64" s="21" t="s">
        <v>31</v>
      </c>
      <c r="C64" s="22" t="s">
        <v>30</v>
      </c>
      <c r="D64" s="10"/>
      <c r="E64" s="21" t="s">
        <v>31</v>
      </c>
      <c r="F64" s="22" t="s">
        <v>30</v>
      </c>
      <c r="G64" s="10"/>
      <c r="H64" s="21" t="s">
        <v>31</v>
      </c>
      <c r="I64" s="22" t="s">
        <v>30</v>
      </c>
    </row>
    <row r="65" spans="1:9" x14ac:dyDescent="0.25">
      <c r="A65" s="11" t="s">
        <v>0</v>
      </c>
      <c r="B65" s="6">
        <v>4.3499999999999996</v>
      </c>
      <c r="C65" s="12">
        <f>B65-(2*B63)</f>
        <v>3.63</v>
      </c>
      <c r="D65" s="11" t="s">
        <v>0</v>
      </c>
      <c r="E65" s="6">
        <v>4.47</v>
      </c>
      <c r="F65" s="12">
        <f>E65-(2*E63)</f>
        <v>3.53</v>
      </c>
      <c r="G65" s="11" t="s">
        <v>0</v>
      </c>
      <c r="H65" s="6">
        <v>4.18</v>
      </c>
      <c r="I65" s="12">
        <f>H65-(2*H63)</f>
        <v>3.0999999999999996</v>
      </c>
    </row>
    <row r="66" spans="1:9" x14ac:dyDescent="0.25">
      <c r="A66" s="11" t="s">
        <v>1</v>
      </c>
      <c r="B66" s="6">
        <v>4.34</v>
      </c>
      <c r="C66" s="12">
        <f>B66-(2*B63)</f>
        <v>3.62</v>
      </c>
      <c r="D66" s="11" t="s">
        <v>1</v>
      </c>
      <c r="E66" s="6">
        <v>4.51</v>
      </c>
      <c r="F66" s="12">
        <f>E66-(2*E63)</f>
        <v>3.57</v>
      </c>
      <c r="G66" s="11" t="s">
        <v>1</v>
      </c>
      <c r="H66" s="6">
        <v>4.83</v>
      </c>
      <c r="I66" s="12">
        <f>H66-(2*H63)</f>
        <v>3.75</v>
      </c>
    </row>
    <row r="67" spans="1:9" x14ac:dyDescent="0.25">
      <c r="A67" s="11" t="s">
        <v>2</v>
      </c>
      <c r="B67" s="6">
        <v>4.22</v>
      </c>
      <c r="C67" s="12">
        <f>B67-(2*B63)</f>
        <v>3.5</v>
      </c>
      <c r="D67" s="11" t="s">
        <v>2</v>
      </c>
      <c r="E67" s="6">
        <v>3.95</v>
      </c>
      <c r="F67" s="12">
        <f>E67-(2*E63)</f>
        <v>3.0100000000000002</v>
      </c>
      <c r="G67" s="11" t="s">
        <v>2</v>
      </c>
      <c r="H67" s="6">
        <v>4.57</v>
      </c>
      <c r="I67" s="12">
        <f>H67-(2*H63)</f>
        <v>3.49</v>
      </c>
    </row>
    <row r="68" spans="1:9" x14ac:dyDescent="0.25">
      <c r="A68" s="11" t="s">
        <v>3</v>
      </c>
      <c r="B68" s="7">
        <f>AVERAGE(B65:B67)</f>
        <v>4.3033333333333337</v>
      </c>
      <c r="C68" s="13">
        <f>AVERAGE(C65:C67)</f>
        <v>3.5833333333333335</v>
      </c>
      <c r="D68" s="11" t="s">
        <v>3</v>
      </c>
      <c r="E68" s="7">
        <f>AVERAGE(E65:E67)</f>
        <v>4.3099999999999996</v>
      </c>
      <c r="F68" s="13">
        <f>AVERAGE(F65:F67)</f>
        <v>3.3699999999999997</v>
      </c>
      <c r="G68" s="11" t="s">
        <v>3</v>
      </c>
      <c r="H68" s="7">
        <f>AVERAGE(H65:H67)</f>
        <v>4.5266666666666664</v>
      </c>
      <c r="I68" s="13">
        <f>AVERAGE(I65:I67)</f>
        <v>3.4466666666666668</v>
      </c>
    </row>
    <row r="69" spans="1:9" ht="18.75" x14ac:dyDescent="0.35">
      <c r="A69" s="14" t="s">
        <v>7</v>
      </c>
      <c r="B69" s="23">
        <f>(B68/2)^2*PI()</f>
        <v>14.544535515215809</v>
      </c>
      <c r="C69" s="24">
        <f>(C68/2)^2*PI()</f>
        <v>10.084730584179736</v>
      </c>
      <c r="D69" s="14" t="s">
        <v>7</v>
      </c>
      <c r="E69" s="23">
        <f>(E68/2)^2*PI()</f>
        <v>14.589634823087337</v>
      </c>
      <c r="F69" s="24">
        <f>(F68/2)^2*PI()</f>
        <v>8.9196884018884788</v>
      </c>
      <c r="G69" s="14" t="s">
        <v>7</v>
      </c>
      <c r="H69" s="23">
        <f>(H68/2)^2*PI()</f>
        <v>16.09336687337435</v>
      </c>
      <c r="I69" s="24">
        <f>(I68/2)^2*PI()</f>
        <v>9.3301462087262479</v>
      </c>
    </row>
    <row r="70" spans="1:9" ht="16.5" thickBot="1" x14ac:dyDescent="0.3">
      <c r="A70" s="15" t="s">
        <v>4</v>
      </c>
      <c r="B70" s="26">
        <f xml:space="preserve"> B69-C69</f>
        <v>4.4598049310360732</v>
      </c>
      <c r="C70" s="27"/>
      <c r="D70" s="15" t="s">
        <v>4</v>
      </c>
      <c r="E70" s="26">
        <f xml:space="preserve"> E69-F69</f>
        <v>5.6699464211988584</v>
      </c>
      <c r="F70" s="27"/>
      <c r="G70" s="15" t="s">
        <v>4</v>
      </c>
      <c r="H70" s="26">
        <f xml:space="preserve"> H69-I69</f>
        <v>6.7632206646481023</v>
      </c>
      <c r="I70" s="27"/>
    </row>
    <row r="71" spans="1:9" ht="15.75" thickBot="1" x14ac:dyDescent="0.3"/>
    <row r="72" spans="1:9" ht="21.75" thickBot="1" x14ac:dyDescent="0.4">
      <c r="A72" s="29" t="s">
        <v>93</v>
      </c>
      <c r="B72" s="30"/>
      <c r="C72" s="31"/>
      <c r="D72" s="29" t="s">
        <v>94</v>
      </c>
      <c r="E72" s="30"/>
      <c r="F72" s="31"/>
      <c r="G72" s="29" t="s">
        <v>95</v>
      </c>
      <c r="H72" s="30"/>
      <c r="I72" s="31"/>
    </row>
    <row r="73" spans="1:9" x14ac:dyDescent="0.25">
      <c r="A73" s="16" t="s">
        <v>6</v>
      </c>
      <c r="B73" s="17" t="s">
        <v>5</v>
      </c>
      <c r="C73" s="18"/>
      <c r="D73" s="16" t="s">
        <v>6</v>
      </c>
      <c r="E73" s="17" t="s">
        <v>5</v>
      </c>
      <c r="F73" s="18"/>
      <c r="G73" s="16" t="s">
        <v>6</v>
      </c>
      <c r="H73" s="17" t="s">
        <v>5</v>
      </c>
      <c r="I73" s="18"/>
    </row>
    <row r="74" spans="1:9" x14ac:dyDescent="0.25">
      <c r="A74" s="8">
        <v>200</v>
      </c>
      <c r="B74" s="6">
        <v>0.36</v>
      </c>
      <c r="C74" s="9"/>
      <c r="D74" s="8">
        <v>178</v>
      </c>
      <c r="E74" s="6">
        <v>0.43</v>
      </c>
      <c r="F74" s="9"/>
      <c r="G74" s="8">
        <v>207</v>
      </c>
      <c r="H74" s="6">
        <v>0.28999999999999998</v>
      </c>
      <c r="I74" s="9"/>
    </row>
    <row r="75" spans="1:9" x14ac:dyDescent="0.25">
      <c r="A75" s="10"/>
      <c r="B75" s="21" t="s">
        <v>31</v>
      </c>
      <c r="C75" s="22" t="s">
        <v>30</v>
      </c>
      <c r="D75" s="10"/>
      <c r="E75" s="21" t="s">
        <v>31</v>
      </c>
      <c r="F75" s="22" t="s">
        <v>30</v>
      </c>
      <c r="G75" s="10"/>
      <c r="H75" s="21" t="s">
        <v>31</v>
      </c>
      <c r="I75" s="22" t="s">
        <v>30</v>
      </c>
    </row>
    <row r="76" spans="1:9" x14ac:dyDescent="0.25">
      <c r="A76" s="11" t="s">
        <v>0</v>
      </c>
      <c r="B76" s="6">
        <v>4.03</v>
      </c>
      <c r="C76" s="12">
        <f>B76-(2*B74)</f>
        <v>3.3100000000000005</v>
      </c>
      <c r="D76" s="11" t="s">
        <v>0</v>
      </c>
      <c r="E76" s="6">
        <v>3.67</v>
      </c>
      <c r="F76" s="12">
        <f>E76-(2*E74)</f>
        <v>2.81</v>
      </c>
      <c r="G76" s="11" t="s">
        <v>0</v>
      </c>
      <c r="H76" s="6">
        <v>3.4</v>
      </c>
      <c r="I76" s="12">
        <f>H76-(2*H74)</f>
        <v>2.82</v>
      </c>
    </row>
    <row r="77" spans="1:9" x14ac:dyDescent="0.25">
      <c r="A77" s="11" t="s">
        <v>1</v>
      </c>
      <c r="B77" s="6">
        <v>3.98</v>
      </c>
      <c r="C77" s="12">
        <f>B77-(2*B74)</f>
        <v>3.26</v>
      </c>
      <c r="D77" s="11" t="s">
        <v>1</v>
      </c>
      <c r="E77" s="6">
        <v>4.32</v>
      </c>
      <c r="F77" s="12">
        <f>E77-(2*E74)</f>
        <v>3.4600000000000004</v>
      </c>
      <c r="G77" s="11" t="s">
        <v>1</v>
      </c>
      <c r="H77" s="6">
        <v>3.6</v>
      </c>
      <c r="I77" s="12">
        <f>H77-(2*H74)</f>
        <v>3.02</v>
      </c>
    </row>
    <row r="78" spans="1:9" x14ac:dyDescent="0.25">
      <c r="A78" s="11" t="s">
        <v>2</v>
      </c>
      <c r="B78" s="6">
        <v>3.68</v>
      </c>
      <c r="C78" s="12">
        <f>B78-(2*B74)</f>
        <v>2.96</v>
      </c>
      <c r="D78" s="11" t="s">
        <v>2</v>
      </c>
      <c r="E78" s="6">
        <v>4.1399999999999997</v>
      </c>
      <c r="F78" s="12">
        <f>E78-(2*E74)</f>
        <v>3.28</v>
      </c>
      <c r="G78" s="11" t="s">
        <v>2</v>
      </c>
      <c r="H78" s="6">
        <v>3.52</v>
      </c>
      <c r="I78" s="12">
        <f>H78-(2*H74)</f>
        <v>2.94</v>
      </c>
    </row>
    <row r="79" spans="1:9" x14ac:dyDescent="0.25">
      <c r="A79" s="11" t="s">
        <v>3</v>
      </c>
      <c r="B79" s="7">
        <f>AVERAGE(B76:B78)</f>
        <v>3.8966666666666665</v>
      </c>
      <c r="C79" s="13">
        <f>AVERAGE(C76:C78)</f>
        <v>3.1766666666666672</v>
      </c>
      <c r="D79" s="11" t="s">
        <v>3</v>
      </c>
      <c r="E79" s="7">
        <f>AVERAGE(E76:E78)</f>
        <v>4.043333333333333</v>
      </c>
      <c r="F79" s="13">
        <f>AVERAGE(F76:F78)</f>
        <v>3.1833333333333336</v>
      </c>
      <c r="G79" s="11" t="s">
        <v>3</v>
      </c>
      <c r="H79" s="7">
        <f>AVERAGE(H76:H78)</f>
        <v>3.5066666666666664</v>
      </c>
      <c r="I79" s="13">
        <f>AVERAGE(I76:I78)</f>
        <v>2.9266666666666663</v>
      </c>
    </row>
    <row r="80" spans="1:9" ht="18.75" x14ac:dyDescent="0.35">
      <c r="A80" s="14" t="s">
        <v>7</v>
      </c>
      <c r="B80" s="23">
        <f>(B79/2)^2*PI()</f>
        <v>11.925494439673113</v>
      </c>
      <c r="C80" s="24">
        <f>(C79/2)^2*PI()</f>
        <v>7.9256186731225924</v>
      </c>
      <c r="D80" s="14" t="s">
        <v>7</v>
      </c>
      <c r="E80" s="23">
        <f>(E79/2)^2*PI()</f>
        <v>12.840116780888222</v>
      </c>
      <c r="F80" s="24">
        <f>(F79/2)^2*PI()</f>
        <v>7.9589195552506435</v>
      </c>
      <c r="G80" s="14" t="s">
        <v>7</v>
      </c>
      <c r="H80" s="23">
        <f>(H79/2)^2*PI()</f>
        <v>9.6578143224956605</v>
      </c>
      <c r="I80" s="24">
        <f>(I79/2)^2*PI()</f>
        <v>6.727231975471982</v>
      </c>
    </row>
    <row r="81" spans="1:9" ht="16.5" thickBot="1" x14ac:dyDescent="0.3">
      <c r="A81" s="15" t="s">
        <v>4</v>
      </c>
      <c r="B81" s="26">
        <f xml:space="preserve"> B80-C80</f>
        <v>3.9998757665505202</v>
      </c>
      <c r="C81" s="27"/>
      <c r="D81" s="15" t="s">
        <v>4</v>
      </c>
      <c r="E81" s="26">
        <f xml:space="preserve"> E80-F80</f>
        <v>4.8811972256375782</v>
      </c>
      <c r="F81" s="27"/>
      <c r="G81" s="15" t="s">
        <v>4</v>
      </c>
      <c r="H81" s="26">
        <f xml:space="preserve"> H80-I80</f>
        <v>2.9305823470236785</v>
      </c>
      <c r="I81" s="27"/>
    </row>
  </sheetData>
  <mergeCells count="57">
    <mergeCell ref="A72:C72"/>
    <mergeCell ref="D72:F72"/>
    <mergeCell ref="G72:I72"/>
    <mergeCell ref="B81:C81"/>
    <mergeCell ref="E81:F81"/>
    <mergeCell ref="H81:I81"/>
    <mergeCell ref="A61:C61"/>
    <mergeCell ref="D61:F61"/>
    <mergeCell ref="G61:I61"/>
    <mergeCell ref="B70:C70"/>
    <mergeCell ref="E70:F70"/>
    <mergeCell ref="H70:I70"/>
    <mergeCell ref="A48:I48"/>
    <mergeCell ref="A50:C50"/>
    <mergeCell ref="D50:F50"/>
    <mergeCell ref="G50:I50"/>
    <mergeCell ref="B59:C59"/>
    <mergeCell ref="E59:F59"/>
    <mergeCell ref="H59:I59"/>
    <mergeCell ref="B34:C34"/>
    <mergeCell ref="E34:F34"/>
    <mergeCell ref="H34:I34"/>
    <mergeCell ref="K34:L34"/>
    <mergeCell ref="N34:O34"/>
    <mergeCell ref="Q34:R34"/>
    <mergeCell ref="A25:C25"/>
    <mergeCell ref="D25:F25"/>
    <mergeCell ref="G25:I25"/>
    <mergeCell ref="J25:L25"/>
    <mergeCell ref="M25:O25"/>
    <mergeCell ref="P25:R25"/>
    <mergeCell ref="B23:C23"/>
    <mergeCell ref="E23:F23"/>
    <mergeCell ref="H23:I23"/>
    <mergeCell ref="K23:L23"/>
    <mergeCell ref="N23:O23"/>
    <mergeCell ref="Q23:R23"/>
    <mergeCell ref="A14:C14"/>
    <mergeCell ref="D14:F14"/>
    <mergeCell ref="G14:I14"/>
    <mergeCell ref="J14:L14"/>
    <mergeCell ref="M14:O14"/>
    <mergeCell ref="P14:R14"/>
    <mergeCell ref="B12:C12"/>
    <mergeCell ref="E12:F12"/>
    <mergeCell ref="H12:I12"/>
    <mergeCell ref="K12:L12"/>
    <mergeCell ref="N12:O12"/>
    <mergeCell ref="Q12:R12"/>
    <mergeCell ref="A1:I1"/>
    <mergeCell ref="J1:R1"/>
    <mergeCell ref="A3:C3"/>
    <mergeCell ref="D3:F3"/>
    <mergeCell ref="G3:I3"/>
    <mergeCell ref="J3:L3"/>
    <mergeCell ref="M3:O3"/>
    <mergeCell ref="P3:R3"/>
  </mergeCells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view="pageLayout" topLeftCell="A64" zoomScale="85" zoomScaleNormal="100" zoomScalePageLayoutView="85" workbookViewId="0">
      <selection activeCell="H79" sqref="H79"/>
    </sheetView>
  </sheetViews>
  <sheetFormatPr defaultRowHeight="15" x14ac:dyDescent="0.25"/>
  <cols>
    <col min="1" max="1" width="9.42578125" customWidth="1"/>
    <col min="3" max="3" width="9.5703125" bestFit="1" customWidth="1"/>
  </cols>
  <sheetData>
    <row r="1" spans="1:18" ht="23.25" x14ac:dyDescent="0.35">
      <c r="A1" s="28" t="s">
        <v>8</v>
      </c>
      <c r="B1" s="28"/>
      <c r="C1" s="28"/>
      <c r="D1" s="28"/>
      <c r="E1" s="28"/>
      <c r="F1" s="28"/>
      <c r="G1" s="28"/>
      <c r="H1" s="28"/>
      <c r="I1" s="28"/>
      <c r="J1" s="28" t="s">
        <v>8</v>
      </c>
      <c r="K1" s="28"/>
      <c r="L1" s="28"/>
      <c r="M1" s="28"/>
      <c r="N1" s="28"/>
      <c r="O1" s="28"/>
      <c r="P1" s="28"/>
      <c r="Q1" s="28"/>
      <c r="R1" s="28"/>
    </row>
    <row r="2" spans="1:18" ht="15.75" thickBot="1" x14ac:dyDescent="0.3"/>
    <row r="3" spans="1:18" ht="21.75" thickBot="1" x14ac:dyDescent="0.4">
      <c r="A3" s="29" t="s">
        <v>69</v>
      </c>
      <c r="B3" s="30"/>
      <c r="C3" s="31"/>
      <c r="D3" s="29" t="s">
        <v>70</v>
      </c>
      <c r="E3" s="30"/>
      <c r="F3" s="31"/>
      <c r="G3" s="29" t="s">
        <v>71</v>
      </c>
      <c r="H3" s="30"/>
      <c r="I3" s="31"/>
      <c r="J3" s="29" t="s">
        <v>75</v>
      </c>
      <c r="K3" s="30"/>
      <c r="L3" s="31"/>
      <c r="M3" s="29" t="s">
        <v>76</v>
      </c>
      <c r="N3" s="30"/>
      <c r="O3" s="31"/>
      <c r="P3" s="29" t="s">
        <v>77</v>
      </c>
      <c r="Q3" s="30"/>
      <c r="R3" s="31"/>
    </row>
    <row r="4" spans="1:18" x14ac:dyDescent="0.25">
      <c r="A4" s="16" t="s">
        <v>6</v>
      </c>
      <c r="B4" s="17" t="s">
        <v>5</v>
      </c>
      <c r="C4" s="18"/>
      <c r="D4" s="16" t="s">
        <v>6</v>
      </c>
      <c r="E4" s="17" t="s">
        <v>5</v>
      </c>
      <c r="F4" s="18"/>
      <c r="G4" s="16" t="s">
        <v>6</v>
      </c>
      <c r="H4" s="17" t="s">
        <v>5</v>
      </c>
      <c r="I4" s="18"/>
      <c r="J4" s="16" t="s">
        <v>6</v>
      </c>
      <c r="K4" s="17" t="s">
        <v>5</v>
      </c>
      <c r="L4" s="18"/>
      <c r="M4" s="16" t="s">
        <v>6</v>
      </c>
      <c r="N4" s="17" t="s">
        <v>5</v>
      </c>
      <c r="O4" s="18"/>
      <c r="P4" s="16" t="s">
        <v>6</v>
      </c>
      <c r="Q4" s="17" t="s">
        <v>5</v>
      </c>
      <c r="R4" s="18"/>
    </row>
    <row r="5" spans="1:18" x14ac:dyDescent="0.25">
      <c r="A5" s="8">
        <v>164</v>
      </c>
      <c r="B5" s="6">
        <v>0.13</v>
      </c>
      <c r="C5" s="9"/>
      <c r="D5" s="8">
        <v>177</v>
      </c>
      <c r="E5" s="6">
        <v>0.26</v>
      </c>
      <c r="F5" s="9"/>
      <c r="G5" s="8">
        <v>150</v>
      </c>
      <c r="H5" s="6">
        <v>0.24</v>
      </c>
      <c r="I5" s="9"/>
      <c r="J5" s="8">
        <v>190</v>
      </c>
      <c r="K5" s="6">
        <v>0.22</v>
      </c>
      <c r="L5" s="9"/>
      <c r="M5" s="8">
        <v>192</v>
      </c>
      <c r="N5" s="6">
        <v>0.2</v>
      </c>
      <c r="O5" s="9"/>
      <c r="P5" s="8">
        <v>192</v>
      </c>
      <c r="Q5" s="6">
        <v>0.36</v>
      </c>
      <c r="R5" s="9"/>
    </row>
    <row r="6" spans="1:18" x14ac:dyDescent="0.25">
      <c r="A6" s="10"/>
      <c r="B6" s="21" t="s">
        <v>31</v>
      </c>
      <c r="C6" s="22" t="s">
        <v>30</v>
      </c>
      <c r="D6" s="10"/>
      <c r="E6" s="21" t="s">
        <v>31</v>
      </c>
      <c r="F6" s="22" t="s">
        <v>30</v>
      </c>
      <c r="G6" s="10"/>
      <c r="H6" s="21" t="s">
        <v>31</v>
      </c>
      <c r="I6" s="22" t="s">
        <v>30</v>
      </c>
      <c r="J6" s="10"/>
      <c r="K6" s="21" t="s">
        <v>31</v>
      </c>
      <c r="L6" s="22" t="s">
        <v>30</v>
      </c>
      <c r="M6" s="10"/>
      <c r="N6" s="21" t="s">
        <v>31</v>
      </c>
      <c r="O6" s="22" t="s">
        <v>30</v>
      </c>
      <c r="P6" s="10"/>
      <c r="Q6" s="21" t="s">
        <v>31</v>
      </c>
      <c r="R6" s="22" t="s">
        <v>30</v>
      </c>
    </row>
    <row r="7" spans="1:18" x14ac:dyDescent="0.25">
      <c r="A7" s="11" t="s">
        <v>0</v>
      </c>
      <c r="B7" s="6">
        <v>3.12</v>
      </c>
      <c r="C7" s="12">
        <f>B7-(2*B5)</f>
        <v>2.8600000000000003</v>
      </c>
      <c r="D7" s="11" t="s">
        <v>0</v>
      </c>
      <c r="E7" s="6">
        <v>3.62</v>
      </c>
      <c r="F7" s="12">
        <f>E7-(2*E5)</f>
        <v>3.1</v>
      </c>
      <c r="G7" s="11" t="s">
        <v>0</v>
      </c>
      <c r="H7" s="6">
        <v>3.76</v>
      </c>
      <c r="I7" s="12">
        <f>H7-(2*H5)</f>
        <v>3.28</v>
      </c>
      <c r="J7" s="11" t="s">
        <v>0</v>
      </c>
      <c r="K7" s="6">
        <v>3.09</v>
      </c>
      <c r="L7" s="12">
        <f>K7-(2*K5)</f>
        <v>2.65</v>
      </c>
      <c r="M7" s="11" t="s">
        <v>0</v>
      </c>
      <c r="N7" s="6">
        <v>3.02</v>
      </c>
      <c r="O7" s="12">
        <f>N7-(2*N5)</f>
        <v>2.62</v>
      </c>
      <c r="P7" s="11" t="s">
        <v>0</v>
      </c>
      <c r="Q7" s="6">
        <v>3.13</v>
      </c>
      <c r="R7" s="12">
        <f>Q7-(2*Q5)</f>
        <v>2.41</v>
      </c>
    </row>
    <row r="8" spans="1:18" x14ac:dyDescent="0.25">
      <c r="A8" s="11" t="s">
        <v>1</v>
      </c>
      <c r="B8" s="6">
        <v>3.44</v>
      </c>
      <c r="C8" s="12">
        <f>B8-(2*B5)</f>
        <v>3.1799999999999997</v>
      </c>
      <c r="D8" s="11" t="s">
        <v>1</v>
      </c>
      <c r="E8" s="6">
        <v>3.5</v>
      </c>
      <c r="F8" s="12">
        <f>E8-(2*E5)</f>
        <v>2.98</v>
      </c>
      <c r="G8" s="11" t="s">
        <v>1</v>
      </c>
      <c r="H8" s="6">
        <v>3.06</v>
      </c>
      <c r="I8" s="12">
        <f>H8-(2*H5)</f>
        <v>2.58</v>
      </c>
      <c r="J8" s="11" t="s">
        <v>1</v>
      </c>
      <c r="K8" s="6">
        <v>3.42</v>
      </c>
      <c r="L8" s="12">
        <f>K8-(2*K5)</f>
        <v>2.98</v>
      </c>
      <c r="M8" s="11" t="s">
        <v>1</v>
      </c>
      <c r="N8" s="6">
        <v>3.71</v>
      </c>
      <c r="O8" s="12">
        <f>N8-(2*N5)</f>
        <v>3.31</v>
      </c>
      <c r="P8" s="11" t="s">
        <v>1</v>
      </c>
      <c r="Q8" s="6">
        <v>3.85</v>
      </c>
      <c r="R8" s="12">
        <f>Q8-(2*Q5)</f>
        <v>3.13</v>
      </c>
    </row>
    <row r="9" spans="1:18" x14ac:dyDescent="0.25">
      <c r="A9" s="11" t="s">
        <v>2</v>
      </c>
      <c r="B9" s="6">
        <v>2.97</v>
      </c>
      <c r="C9" s="12">
        <f>B9-(2*B5)</f>
        <v>2.71</v>
      </c>
      <c r="D9" s="11" t="s">
        <v>2</v>
      </c>
      <c r="E9" s="6">
        <v>3.6</v>
      </c>
      <c r="F9" s="12">
        <f>E9-(2*E5)</f>
        <v>3.08</v>
      </c>
      <c r="G9" s="11" t="s">
        <v>2</v>
      </c>
      <c r="H9" s="6">
        <v>3.34</v>
      </c>
      <c r="I9" s="12">
        <f>H9-(2*H5)</f>
        <v>2.86</v>
      </c>
      <c r="J9" s="11" t="s">
        <v>2</v>
      </c>
      <c r="K9" s="6">
        <v>2.65</v>
      </c>
      <c r="L9" s="12">
        <f>K9-(2*K5)</f>
        <v>2.21</v>
      </c>
      <c r="M9" s="11" t="s">
        <v>2</v>
      </c>
      <c r="N9" s="6">
        <v>3.94</v>
      </c>
      <c r="O9" s="12">
        <f>N9-(2*N5)</f>
        <v>3.54</v>
      </c>
      <c r="P9" s="11" t="s">
        <v>2</v>
      </c>
      <c r="Q9" s="6">
        <v>2.72</v>
      </c>
      <c r="R9" s="12">
        <f>Q9-(2*Q5)</f>
        <v>2</v>
      </c>
    </row>
    <row r="10" spans="1:18" x14ac:dyDescent="0.25">
      <c r="A10" s="11" t="s">
        <v>3</v>
      </c>
      <c r="B10" s="7">
        <f>AVERAGE(B7:B9)</f>
        <v>3.1766666666666672</v>
      </c>
      <c r="C10" s="13">
        <f>AVERAGE(C7:C9)</f>
        <v>2.9166666666666665</v>
      </c>
      <c r="D10" s="11" t="s">
        <v>3</v>
      </c>
      <c r="E10" s="7">
        <f>AVERAGE(E7:E9)</f>
        <v>3.5733333333333337</v>
      </c>
      <c r="F10" s="13">
        <f>AVERAGE(F7:F9)</f>
        <v>3.0533333333333332</v>
      </c>
      <c r="G10" s="11" t="s">
        <v>3</v>
      </c>
      <c r="H10" s="7">
        <f>AVERAGE(H7:H9)</f>
        <v>3.3866666666666667</v>
      </c>
      <c r="I10" s="13">
        <f>AVERAGE(I7:I9)</f>
        <v>2.9066666666666663</v>
      </c>
      <c r="J10" s="11" t="s">
        <v>3</v>
      </c>
      <c r="K10" s="7">
        <f>AVERAGE(K7:K9)</f>
        <v>3.0533333333333332</v>
      </c>
      <c r="L10" s="13">
        <f>AVERAGE(L7:L9)</f>
        <v>2.6133333333333333</v>
      </c>
      <c r="M10" s="11" t="s">
        <v>3</v>
      </c>
      <c r="N10" s="7">
        <f>AVERAGE(N7:N9)</f>
        <v>3.5566666666666666</v>
      </c>
      <c r="O10" s="13">
        <f>AVERAGE(O7:O9)</f>
        <v>3.1566666666666663</v>
      </c>
      <c r="P10" s="11" t="s">
        <v>3</v>
      </c>
      <c r="Q10" s="7">
        <f>AVERAGE(Q7:Q9)</f>
        <v>3.2333333333333338</v>
      </c>
      <c r="R10" s="13">
        <f>AVERAGE(R7:R9)</f>
        <v>2.5133333333333332</v>
      </c>
    </row>
    <row r="11" spans="1:18" ht="18.75" x14ac:dyDescent="0.35">
      <c r="A11" s="14" t="s">
        <v>7</v>
      </c>
      <c r="B11" s="23">
        <f>(B10/2)^2*PI()</f>
        <v>7.9256186731225924</v>
      </c>
      <c r="C11" s="24">
        <f>(C10/2)^2*PI()</f>
        <v>6.6813385427907912</v>
      </c>
      <c r="D11" s="14" t="s">
        <v>7</v>
      </c>
      <c r="E11" s="23">
        <f>(E10/2)^2*PI()</f>
        <v>10.02852225561926</v>
      </c>
      <c r="F11" s="24">
        <f>(F10/2)^2*PI()</f>
        <v>7.3221449043067706</v>
      </c>
      <c r="G11" s="14" t="s">
        <v>7</v>
      </c>
      <c r="H11" s="23">
        <f>(H10/2)^2*PI()</f>
        <v>9.0081329617332937</v>
      </c>
      <c r="I11" s="24">
        <f>(I10/2)^2*PI()</f>
        <v>6.6356021897422792</v>
      </c>
      <c r="J11" s="14" t="s">
        <v>7</v>
      </c>
      <c r="K11" s="23">
        <f>(K10/2)^2*PI()</f>
        <v>7.3221449043067706</v>
      </c>
      <c r="L11" s="24">
        <f>(L10/2)^2*PI()</f>
        <v>5.363885483569133</v>
      </c>
      <c r="M11" s="14" t="s">
        <v>7</v>
      </c>
      <c r="N11" s="23">
        <f>(N10/2)^2*PI()</f>
        <v>9.935190773868861</v>
      </c>
      <c r="O11" s="24">
        <f>(O10/2)^2*PI()</f>
        <v>7.8261349057589111</v>
      </c>
      <c r="P11" s="14" t="s">
        <v>7</v>
      </c>
      <c r="Q11" s="23">
        <f>(Q10/2)^2*PI()</f>
        <v>8.2109014660073267</v>
      </c>
      <c r="R11" s="24">
        <f>(R10/2)^2*PI()</f>
        <v>4.9612380251340404</v>
      </c>
    </row>
    <row r="12" spans="1:18" ht="16.5" thickBot="1" x14ac:dyDescent="0.3">
      <c r="A12" s="15" t="s">
        <v>4</v>
      </c>
      <c r="B12" s="26">
        <f xml:space="preserve"> B11-C11</f>
        <v>1.2442801303318012</v>
      </c>
      <c r="C12" s="27"/>
      <c r="D12" s="15" t="s">
        <v>4</v>
      </c>
      <c r="E12" s="26">
        <f xml:space="preserve"> E11-F11</f>
        <v>2.7063773513124891</v>
      </c>
      <c r="F12" s="27"/>
      <c r="G12" s="15" t="s">
        <v>4</v>
      </c>
      <c r="H12" s="26">
        <f xml:space="preserve"> H11-I11</f>
        <v>2.3725307719910145</v>
      </c>
      <c r="I12" s="27"/>
      <c r="J12" s="15" t="s">
        <v>4</v>
      </c>
      <c r="K12" s="26">
        <f xml:space="preserve"> K11-L11</f>
        <v>1.9582594207376376</v>
      </c>
      <c r="L12" s="27"/>
      <c r="M12" s="15" t="s">
        <v>4</v>
      </c>
      <c r="N12" s="26">
        <f xml:space="preserve"> N11-O11</f>
        <v>2.1090558681099498</v>
      </c>
      <c r="O12" s="27"/>
      <c r="P12" s="15" t="s">
        <v>4</v>
      </c>
      <c r="Q12" s="26">
        <f xml:space="preserve"> Q11-R11</f>
        <v>3.2496634408732863</v>
      </c>
      <c r="R12" s="27"/>
    </row>
    <row r="13" spans="1:18" ht="21.75" thickBot="1" x14ac:dyDescent="0.4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</row>
    <row r="14" spans="1:18" ht="21.75" thickBot="1" x14ac:dyDescent="0.4">
      <c r="A14" s="29" t="s">
        <v>74</v>
      </c>
      <c r="B14" s="30"/>
      <c r="C14" s="31"/>
      <c r="D14" s="29" t="s">
        <v>73</v>
      </c>
      <c r="E14" s="30"/>
      <c r="F14" s="31"/>
      <c r="G14" s="29" t="s">
        <v>72</v>
      </c>
      <c r="H14" s="30"/>
      <c r="I14" s="31"/>
      <c r="J14" s="29" t="s">
        <v>78</v>
      </c>
      <c r="K14" s="30"/>
      <c r="L14" s="31"/>
      <c r="M14" s="29" t="s">
        <v>79</v>
      </c>
      <c r="N14" s="30"/>
      <c r="O14" s="31"/>
      <c r="P14" s="29" t="s">
        <v>80</v>
      </c>
      <c r="Q14" s="30"/>
      <c r="R14" s="31"/>
    </row>
    <row r="15" spans="1:18" x14ac:dyDescent="0.25">
      <c r="A15" s="16" t="s">
        <v>6</v>
      </c>
      <c r="B15" s="17" t="s">
        <v>5</v>
      </c>
      <c r="C15" s="18"/>
      <c r="D15" s="16" t="s">
        <v>6</v>
      </c>
      <c r="E15" s="17" t="s">
        <v>5</v>
      </c>
      <c r="F15" s="18"/>
      <c r="G15" s="16" t="s">
        <v>6</v>
      </c>
      <c r="H15" s="17" t="s">
        <v>5</v>
      </c>
      <c r="I15" s="18"/>
      <c r="J15" s="16" t="s">
        <v>6</v>
      </c>
      <c r="K15" s="17" t="s">
        <v>5</v>
      </c>
      <c r="L15" s="18"/>
      <c r="M15" s="16" t="s">
        <v>6</v>
      </c>
      <c r="N15" s="17" t="s">
        <v>5</v>
      </c>
      <c r="O15" s="18"/>
      <c r="P15" s="16" t="s">
        <v>6</v>
      </c>
      <c r="Q15" s="17" t="s">
        <v>5</v>
      </c>
      <c r="R15" s="18"/>
    </row>
    <row r="16" spans="1:18" x14ac:dyDescent="0.25">
      <c r="A16" s="8">
        <v>168</v>
      </c>
      <c r="B16" s="6">
        <v>0.31</v>
      </c>
      <c r="C16" s="9"/>
      <c r="D16" s="8">
        <v>155</v>
      </c>
      <c r="E16" s="6">
        <v>0.56000000000000005</v>
      </c>
      <c r="F16" s="9"/>
      <c r="G16" s="8">
        <v>147</v>
      </c>
      <c r="H16" s="6">
        <v>0.31</v>
      </c>
      <c r="I16" s="9"/>
      <c r="J16" s="8">
        <v>195</v>
      </c>
      <c r="K16" s="6">
        <v>0.51</v>
      </c>
      <c r="L16" s="9"/>
      <c r="M16" s="8">
        <v>194</v>
      </c>
      <c r="N16" s="6">
        <v>0.16</v>
      </c>
      <c r="O16" s="9"/>
      <c r="P16" s="8">
        <v>220</v>
      </c>
      <c r="Q16" s="6">
        <v>0.21</v>
      </c>
      <c r="R16" s="9"/>
    </row>
    <row r="17" spans="1:18" x14ac:dyDescent="0.25">
      <c r="A17" s="10"/>
      <c r="B17" s="21" t="s">
        <v>31</v>
      </c>
      <c r="C17" s="22" t="s">
        <v>30</v>
      </c>
      <c r="D17" s="10"/>
      <c r="E17" s="21" t="s">
        <v>31</v>
      </c>
      <c r="F17" s="22" t="s">
        <v>30</v>
      </c>
      <c r="G17" s="10"/>
      <c r="H17" s="21" t="s">
        <v>31</v>
      </c>
      <c r="I17" s="22" t="s">
        <v>30</v>
      </c>
      <c r="J17" s="10"/>
      <c r="K17" s="21" t="s">
        <v>31</v>
      </c>
      <c r="L17" s="22" t="s">
        <v>30</v>
      </c>
      <c r="M17" s="10"/>
      <c r="N17" s="21" t="s">
        <v>31</v>
      </c>
      <c r="O17" s="22" t="s">
        <v>30</v>
      </c>
      <c r="P17" s="10"/>
      <c r="Q17" s="21" t="s">
        <v>31</v>
      </c>
      <c r="R17" s="22" t="s">
        <v>30</v>
      </c>
    </row>
    <row r="18" spans="1:18" x14ac:dyDescent="0.25">
      <c r="A18" s="11" t="s">
        <v>0</v>
      </c>
      <c r="B18" s="6">
        <v>3.71</v>
      </c>
      <c r="C18" s="12">
        <f>B18-(2*B16)</f>
        <v>3.09</v>
      </c>
      <c r="D18" s="11" t="s">
        <v>0</v>
      </c>
      <c r="E18" s="6">
        <v>3.98</v>
      </c>
      <c r="F18" s="12">
        <f>E18-(2*E16)</f>
        <v>2.86</v>
      </c>
      <c r="G18" s="11" t="s">
        <v>0</v>
      </c>
      <c r="H18" s="6">
        <v>2.97</v>
      </c>
      <c r="I18" s="12">
        <f>H18-(2*H16)</f>
        <v>2.35</v>
      </c>
      <c r="J18" s="11" t="s">
        <v>0</v>
      </c>
      <c r="K18" s="6">
        <v>3.44</v>
      </c>
      <c r="L18" s="12">
        <f>K18-(2*K16)</f>
        <v>2.42</v>
      </c>
      <c r="M18" s="11" t="s">
        <v>0</v>
      </c>
      <c r="N18" s="6">
        <v>3.14</v>
      </c>
      <c r="O18" s="12">
        <f>N18-(2*N16)</f>
        <v>2.8200000000000003</v>
      </c>
      <c r="P18" s="11" t="s">
        <v>0</v>
      </c>
      <c r="Q18" s="6">
        <v>3.52</v>
      </c>
      <c r="R18" s="12">
        <f>Q18-(2*Q16)</f>
        <v>3.1</v>
      </c>
    </row>
    <row r="19" spans="1:18" x14ac:dyDescent="0.25">
      <c r="A19" s="11" t="s">
        <v>1</v>
      </c>
      <c r="B19" s="6">
        <v>4.1100000000000003</v>
      </c>
      <c r="C19" s="12">
        <f>B19-(2*B16)</f>
        <v>3.49</v>
      </c>
      <c r="D19" s="11" t="s">
        <v>1</v>
      </c>
      <c r="E19" s="6">
        <v>4.1399999999999997</v>
      </c>
      <c r="F19" s="12">
        <f>E19-(2*E16)</f>
        <v>3.0199999999999996</v>
      </c>
      <c r="G19" s="11" t="s">
        <v>1</v>
      </c>
      <c r="H19" s="6">
        <v>2.61</v>
      </c>
      <c r="I19" s="12">
        <f>H19-(2*H16)</f>
        <v>1.9899999999999998</v>
      </c>
      <c r="J19" s="11" t="s">
        <v>1</v>
      </c>
      <c r="K19" s="6">
        <v>3.88</v>
      </c>
      <c r="L19" s="12">
        <f>K19-(2*K16)</f>
        <v>2.86</v>
      </c>
      <c r="M19" s="11" t="s">
        <v>1</v>
      </c>
      <c r="N19" s="6">
        <v>2.76</v>
      </c>
      <c r="O19" s="12">
        <f>N19-(2*N16)</f>
        <v>2.44</v>
      </c>
      <c r="P19" s="11" t="s">
        <v>1</v>
      </c>
      <c r="Q19" s="6">
        <v>3.19</v>
      </c>
      <c r="R19" s="12">
        <f>Q19-(2*Q16)</f>
        <v>2.77</v>
      </c>
    </row>
    <row r="20" spans="1:18" x14ac:dyDescent="0.25">
      <c r="A20" s="11" t="s">
        <v>2</v>
      </c>
      <c r="B20" s="6">
        <v>3.9</v>
      </c>
      <c r="C20" s="12">
        <f>B20-(2*B16)</f>
        <v>3.28</v>
      </c>
      <c r="D20" s="11" t="s">
        <v>2</v>
      </c>
      <c r="E20" s="6">
        <v>4.18</v>
      </c>
      <c r="F20" s="12">
        <f>E20-(2*E16)</f>
        <v>3.0599999999999996</v>
      </c>
      <c r="G20" s="11" t="s">
        <v>2</v>
      </c>
      <c r="H20" s="6">
        <v>3.04</v>
      </c>
      <c r="I20" s="12">
        <f>H20-(2*H16)</f>
        <v>2.42</v>
      </c>
      <c r="J20" s="11" t="s">
        <v>2</v>
      </c>
      <c r="K20" s="6">
        <v>3.32</v>
      </c>
      <c r="L20" s="12">
        <f>K20-(2*K16)</f>
        <v>2.2999999999999998</v>
      </c>
      <c r="M20" s="11" t="s">
        <v>2</v>
      </c>
      <c r="N20" s="6">
        <v>3.38</v>
      </c>
      <c r="O20" s="12">
        <f>N20-(2*N16)</f>
        <v>3.06</v>
      </c>
      <c r="P20" s="11" t="s">
        <v>2</v>
      </c>
      <c r="Q20" s="6">
        <v>4.07</v>
      </c>
      <c r="R20" s="12">
        <f>Q20-(2*Q16)</f>
        <v>3.6500000000000004</v>
      </c>
    </row>
    <row r="21" spans="1:18" x14ac:dyDescent="0.25">
      <c r="A21" s="11" t="s">
        <v>3</v>
      </c>
      <c r="B21" s="7">
        <f>AVERAGE(B18:B20)</f>
        <v>3.9066666666666667</v>
      </c>
      <c r="C21" s="13">
        <f>AVERAGE(C18:C20)</f>
        <v>3.2866666666666666</v>
      </c>
      <c r="D21" s="11" t="s">
        <v>3</v>
      </c>
      <c r="E21" s="7">
        <f>AVERAGE(E18:E20)</f>
        <v>4.0999999999999996</v>
      </c>
      <c r="F21" s="13">
        <f>AVERAGE(F18:F20)</f>
        <v>2.9799999999999991</v>
      </c>
      <c r="G21" s="11" t="s">
        <v>3</v>
      </c>
      <c r="H21" s="7">
        <f>AVERAGE(H18:H20)</f>
        <v>2.8733333333333335</v>
      </c>
      <c r="I21" s="13">
        <f>AVERAGE(I18:I20)</f>
        <v>2.2533333333333334</v>
      </c>
      <c r="J21" s="11" t="s">
        <v>3</v>
      </c>
      <c r="K21" s="7">
        <f>AVERAGE(K18:K20)</f>
        <v>3.5466666666666669</v>
      </c>
      <c r="L21" s="13">
        <f>AVERAGE(L18:L20)</f>
        <v>2.5266666666666664</v>
      </c>
      <c r="M21" s="11" t="s">
        <v>3</v>
      </c>
      <c r="N21" s="7">
        <f>AVERAGE(N18:N20)</f>
        <v>3.0933333333333337</v>
      </c>
      <c r="O21" s="13">
        <f>AVERAGE(O18:O20)</f>
        <v>2.7733333333333334</v>
      </c>
      <c r="P21" s="11" t="s">
        <v>3</v>
      </c>
      <c r="Q21" s="7">
        <f>AVERAGE(Q18:Q20)</f>
        <v>3.5933333333333337</v>
      </c>
      <c r="R21" s="13">
        <f>AVERAGE(R18:R20)</f>
        <v>3.1733333333333333</v>
      </c>
    </row>
    <row r="22" spans="1:18" ht="18.75" x14ac:dyDescent="0.35">
      <c r="A22" s="14" t="s">
        <v>7</v>
      </c>
      <c r="B22" s="23">
        <f>(B21/2)^2*PI()</f>
        <v>11.986781676356896</v>
      </c>
      <c r="C22" s="24">
        <f>(C21/2)^2*PI()</f>
        <v>8.4840105873593945</v>
      </c>
      <c r="D22" s="14" t="s">
        <v>7</v>
      </c>
      <c r="E22" s="23">
        <f>(E21/2)^2*PI()</f>
        <v>13.202543126711104</v>
      </c>
      <c r="F22" s="24">
        <f>(F21/2)^2*PI()</f>
        <v>6.9746498502346954</v>
      </c>
      <c r="G22" s="14" t="s">
        <v>7</v>
      </c>
      <c r="H22" s="23">
        <f>(H21/2)^2*PI()</f>
        <v>6.4842821435943732</v>
      </c>
      <c r="I22" s="24">
        <f>(I21/2)^2*PI()</f>
        <v>3.9878679012968039</v>
      </c>
      <c r="J22" s="14" t="s">
        <v>7</v>
      </c>
      <c r="K22" s="23">
        <f>(K21/2)^2*PI()</f>
        <v>9.8794013243288639</v>
      </c>
      <c r="L22" s="24">
        <f>(L21/2)^2*PI()</f>
        <v>5.0140167817143491</v>
      </c>
      <c r="M22" s="14" t="s">
        <v>7</v>
      </c>
      <c r="N22" s="23">
        <f>(N21/2)^2*PI()</f>
        <v>7.5152481327474252</v>
      </c>
      <c r="O22" s="24">
        <f>(O21/2)^2*PI()</f>
        <v>6.0407939806626141</v>
      </c>
      <c r="P22" s="14" t="s">
        <v>7</v>
      </c>
      <c r="Q22" s="23">
        <f>(Q21/2)^2*PI()</f>
        <v>10.141095992372895</v>
      </c>
      <c r="R22" s="24">
        <f>(R21/2)^2*PI()</f>
        <v>7.9089944119973445</v>
      </c>
    </row>
    <row r="23" spans="1:18" ht="16.5" thickBot="1" x14ac:dyDescent="0.3">
      <c r="A23" s="15" t="s">
        <v>4</v>
      </c>
      <c r="B23" s="26">
        <f xml:space="preserve"> B22-C22</f>
        <v>3.5027710889975019</v>
      </c>
      <c r="C23" s="27"/>
      <c r="D23" s="15" t="s">
        <v>4</v>
      </c>
      <c r="E23" s="26">
        <f xml:space="preserve"> E22-F22</f>
        <v>6.2278932764764088</v>
      </c>
      <c r="F23" s="27"/>
      <c r="G23" s="15" t="s">
        <v>4</v>
      </c>
      <c r="H23" s="26">
        <f xml:space="preserve"> H22-I22</f>
        <v>2.4964142422975693</v>
      </c>
      <c r="I23" s="27"/>
      <c r="J23" s="15" t="s">
        <v>4</v>
      </c>
      <c r="K23" s="26">
        <f xml:space="preserve"> K22-L22</f>
        <v>4.8653845426145148</v>
      </c>
      <c r="L23" s="27"/>
      <c r="M23" s="15" t="s">
        <v>4</v>
      </c>
      <c r="N23" s="26">
        <f xml:space="preserve"> N22-O22</f>
        <v>1.4744541520848111</v>
      </c>
      <c r="O23" s="27"/>
      <c r="P23" s="15" t="s">
        <v>4</v>
      </c>
      <c r="Q23" s="26">
        <f xml:space="preserve"> Q22-R22</f>
        <v>2.2321015803755504</v>
      </c>
      <c r="R23" s="27"/>
    </row>
    <row r="24" spans="1:18" ht="15.75" thickBot="1" x14ac:dyDescent="0.3"/>
    <row r="25" spans="1:18" ht="21.75" thickBot="1" x14ac:dyDescent="0.4">
      <c r="A25" s="29" t="s">
        <v>114</v>
      </c>
      <c r="B25" s="30"/>
      <c r="C25" s="31"/>
      <c r="D25" s="29" t="s">
        <v>115</v>
      </c>
      <c r="E25" s="30"/>
      <c r="F25" s="31"/>
      <c r="G25" s="29" t="s">
        <v>116</v>
      </c>
      <c r="H25" s="30"/>
      <c r="I25" s="31"/>
      <c r="J25" s="29" t="s">
        <v>117</v>
      </c>
      <c r="K25" s="30"/>
      <c r="L25" s="31"/>
      <c r="M25" s="29" t="s">
        <v>118</v>
      </c>
      <c r="N25" s="30"/>
      <c r="O25" s="31"/>
      <c r="P25" s="29" t="s">
        <v>119</v>
      </c>
      <c r="Q25" s="30"/>
      <c r="R25" s="31"/>
    </row>
    <row r="26" spans="1:18" x14ac:dyDescent="0.25">
      <c r="A26" s="16" t="s">
        <v>6</v>
      </c>
      <c r="B26" s="17" t="s">
        <v>5</v>
      </c>
      <c r="C26" s="18"/>
      <c r="D26" s="16" t="s">
        <v>6</v>
      </c>
      <c r="E26" s="17" t="s">
        <v>5</v>
      </c>
      <c r="F26" s="18"/>
      <c r="G26" s="16" t="s">
        <v>6</v>
      </c>
      <c r="H26" s="17" t="s">
        <v>5</v>
      </c>
      <c r="I26" s="18"/>
      <c r="J26" s="16" t="s">
        <v>6</v>
      </c>
      <c r="K26" s="17" t="s">
        <v>5</v>
      </c>
      <c r="L26" s="18"/>
      <c r="M26" s="16" t="s">
        <v>6</v>
      </c>
      <c r="N26" s="17" t="s">
        <v>5</v>
      </c>
      <c r="O26" s="18"/>
      <c r="P26" s="16" t="s">
        <v>6</v>
      </c>
      <c r="Q26" s="17" t="s">
        <v>5</v>
      </c>
      <c r="R26" s="18"/>
    </row>
    <row r="27" spans="1:18" x14ac:dyDescent="0.25">
      <c r="A27" s="8">
        <v>137</v>
      </c>
      <c r="B27" s="6">
        <v>0.47</v>
      </c>
      <c r="C27" s="9"/>
      <c r="D27" s="8">
        <v>130</v>
      </c>
      <c r="E27" s="6">
        <v>0.42</v>
      </c>
      <c r="F27" s="9"/>
      <c r="G27" s="8">
        <v>150</v>
      </c>
      <c r="H27" s="6">
        <v>0.26</v>
      </c>
      <c r="I27" s="9"/>
      <c r="J27" s="8">
        <v>160</v>
      </c>
      <c r="K27" s="6">
        <v>0.42</v>
      </c>
      <c r="L27" s="9"/>
      <c r="M27" s="8">
        <v>165</v>
      </c>
      <c r="N27" s="6">
        <v>0.22</v>
      </c>
      <c r="O27" s="9"/>
      <c r="P27" s="8">
        <v>172</v>
      </c>
      <c r="Q27" s="6">
        <v>0.3</v>
      </c>
      <c r="R27" s="9"/>
    </row>
    <row r="28" spans="1:18" x14ac:dyDescent="0.25">
      <c r="A28" s="10"/>
      <c r="B28" s="21" t="s">
        <v>31</v>
      </c>
      <c r="C28" s="22" t="s">
        <v>30</v>
      </c>
      <c r="D28" s="10"/>
      <c r="E28" s="21" t="s">
        <v>31</v>
      </c>
      <c r="F28" s="22" t="s">
        <v>30</v>
      </c>
      <c r="G28" s="10"/>
      <c r="H28" s="21" t="s">
        <v>31</v>
      </c>
      <c r="I28" s="22" t="s">
        <v>30</v>
      </c>
      <c r="J28" s="10"/>
      <c r="K28" s="21" t="s">
        <v>31</v>
      </c>
      <c r="L28" s="22" t="s">
        <v>30</v>
      </c>
      <c r="M28" s="10"/>
      <c r="N28" s="21" t="s">
        <v>31</v>
      </c>
      <c r="O28" s="22" t="s">
        <v>30</v>
      </c>
      <c r="P28" s="10"/>
      <c r="Q28" s="21" t="s">
        <v>31</v>
      </c>
      <c r="R28" s="22" t="s">
        <v>30</v>
      </c>
    </row>
    <row r="29" spans="1:18" x14ac:dyDescent="0.25">
      <c r="A29" s="11" t="s">
        <v>0</v>
      </c>
      <c r="B29" s="6">
        <v>4.1100000000000003</v>
      </c>
      <c r="C29" s="12">
        <f>B29-(2*B27)</f>
        <v>3.1700000000000004</v>
      </c>
      <c r="D29" s="11" t="s">
        <v>0</v>
      </c>
      <c r="E29" s="6">
        <v>2.73</v>
      </c>
      <c r="F29" s="12">
        <f>E29-(2*E27)</f>
        <v>1.8900000000000001</v>
      </c>
      <c r="G29" s="11" t="s">
        <v>0</v>
      </c>
      <c r="H29" s="6">
        <v>3.17</v>
      </c>
      <c r="I29" s="12">
        <f>H29-(2*H27)</f>
        <v>2.65</v>
      </c>
      <c r="J29" s="11" t="s">
        <v>0</v>
      </c>
      <c r="K29" s="6">
        <v>3.41</v>
      </c>
      <c r="L29" s="12">
        <f>K29-(2*K27)</f>
        <v>2.5700000000000003</v>
      </c>
      <c r="M29" s="11" t="s">
        <v>0</v>
      </c>
      <c r="N29" s="6">
        <v>3.24</v>
      </c>
      <c r="O29" s="12">
        <f>N29-(2*N27)</f>
        <v>2.8000000000000003</v>
      </c>
      <c r="P29" s="11" t="s">
        <v>0</v>
      </c>
      <c r="Q29" s="6">
        <v>3.84</v>
      </c>
      <c r="R29" s="12">
        <f>Q29-(2*Q27)</f>
        <v>3.2399999999999998</v>
      </c>
    </row>
    <row r="30" spans="1:18" x14ac:dyDescent="0.25">
      <c r="A30" s="11" t="s">
        <v>1</v>
      </c>
      <c r="B30" s="6">
        <v>4.5999999999999996</v>
      </c>
      <c r="C30" s="12">
        <f>B30-(2*B27)</f>
        <v>3.6599999999999997</v>
      </c>
      <c r="D30" s="11" t="s">
        <v>1</v>
      </c>
      <c r="E30" s="6">
        <v>3.52</v>
      </c>
      <c r="F30" s="12">
        <f>E30-(2*E27)</f>
        <v>2.68</v>
      </c>
      <c r="G30" s="11" t="s">
        <v>1</v>
      </c>
      <c r="H30" s="6">
        <v>3.77</v>
      </c>
      <c r="I30" s="12">
        <f>H30-(2*H27)</f>
        <v>3.25</v>
      </c>
      <c r="J30" s="11" t="s">
        <v>1</v>
      </c>
      <c r="K30" s="6">
        <v>3.79</v>
      </c>
      <c r="L30" s="12">
        <f>K30-(2*K27)</f>
        <v>2.95</v>
      </c>
      <c r="M30" s="11" t="s">
        <v>1</v>
      </c>
      <c r="N30" s="6">
        <v>3.31</v>
      </c>
      <c r="O30" s="12">
        <f>N30-(2*N27)</f>
        <v>2.87</v>
      </c>
      <c r="P30" s="11" t="s">
        <v>1</v>
      </c>
      <c r="Q30" s="6">
        <v>4.13</v>
      </c>
      <c r="R30" s="12">
        <f>Q30-(2*Q27)</f>
        <v>3.53</v>
      </c>
    </row>
    <row r="31" spans="1:18" x14ac:dyDescent="0.25">
      <c r="A31" s="11" t="s">
        <v>2</v>
      </c>
      <c r="B31" s="6">
        <v>4.37</v>
      </c>
      <c r="C31" s="12">
        <f>B31-(2*B27)</f>
        <v>3.43</v>
      </c>
      <c r="D31" s="11" t="s">
        <v>2</v>
      </c>
      <c r="E31" s="6">
        <v>3.16</v>
      </c>
      <c r="F31" s="12">
        <f>E31-(2*E27)</f>
        <v>2.3200000000000003</v>
      </c>
      <c r="G31" s="11" t="s">
        <v>2</v>
      </c>
      <c r="H31" s="6">
        <v>3.38</v>
      </c>
      <c r="I31" s="12">
        <f>H31-(2*H27)</f>
        <v>2.86</v>
      </c>
      <c r="J31" s="11" t="s">
        <v>2</v>
      </c>
      <c r="K31" s="6">
        <v>4</v>
      </c>
      <c r="L31" s="12">
        <f>K31-(2*K27)</f>
        <v>3.16</v>
      </c>
      <c r="M31" s="11" t="s">
        <v>2</v>
      </c>
      <c r="N31" s="6">
        <v>2.86</v>
      </c>
      <c r="O31" s="12">
        <f>N31-(2*N27)</f>
        <v>2.42</v>
      </c>
      <c r="P31" s="11" t="s">
        <v>2</v>
      </c>
      <c r="Q31" s="6">
        <v>3.85</v>
      </c>
      <c r="R31" s="12">
        <f>Q31-(2*Q27)</f>
        <v>3.25</v>
      </c>
    </row>
    <row r="32" spans="1:18" x14ac:dyDescent="0.25">
      <c r="A32" s="11" t="s">
        <v>3</v>
      </c>
      <c r="B32" s="7">
        <f>AVERAGE(B29:B31)</f>
        <v>4.3600000000000003</v>
      </c>
      <c r="C32" s="13">
        <f>AVERAGE(C29:C31)</f>
        <v>3.42</v>
      </c>
      <c r="D32" s="11" t="s">
        <v>3</v>
      </c>
      <c r="E32" s="7">
        <f>AVERAGE(E29:E31)</f>
        <v>3.1366666666666667</v>
      </c>
      <c r="F32" s="13">
        <f>AVERAGE(F29:F31)</f>
        <v>2.2966666666666669</v>
      </c>
      <c r="G32" s="11" t="s">
        <v>3</v>
      </c>
      <c r="H32" s="7">
        <f>AVERAGE(H29:H31)</f>
        <v>3.44</v>
      </c>
      <c r="I32" s="13">
        <f>AVERAGE(I29:I31)</f>
        <v>2.92</v>
      </c>
      <c r="J32" s="11" t="s">
        <v>3</v>
      </c>
      <c r="K32" s="7">
        <f>AVERAGE(K29:K31)</f>
        <v>3.7333333333333329</v>
      </c>
      <c r="L32" s="13">
        <f>AVERAGE(L29:L31)</f>
        <v>2.8933333333333331</v>
      </c>
      <c r="M32" s="11" t="s">
        <v>3</v>
      </c>
      <c r="N32" s="7">
        <f>AVERAGE(N29:N31)</f>
        <v>3.1366666666666667</v>
      </c>
      <c r="O32" s="13">
        <f>AVERAGE(O29:O31)</f>
        <v>2.6966666666666668</v>
      </c>
      <c r="P32" s="11" t="s">
        <v>3</v>
      </c>
      <c r="Q32" s="7">
        <f>AVERAGE(Q29:Q31)</f>
        <v>3.94</v>
      </c>
      <c r="R32" s="13">
        <f>AVERAGE(R29:R31)</f>
        <v>3.34</v>
      </c>
    </row>
    <row r="33" spans="1:18" ht="18.75" x14ac:dyDescent="0.35">
      <c r="A33" s="14" t="s">
        <v>7</v>
      </c>
      <c r="B33" s="23">
        <f>(B32/2)^2*PI()</f>
        <v>14.930104926920135</v>
      </c>
      <c r="C33" s="24">
        <f>(C32/2)^2*PI()</f>
        <v>9.1863310783619134</v>
      </c>
      <c r="D33" s="14" t="s">
        <v>7</v>
      </c>
      <c r="E33" s="23">
        <f>(E32/2)^2*PI()</f>
        <v>7.7272794569259551</v>
      </c>
      <c r="F33" s="24">
        <f>(F32/2)^2*PI()</f>
        <v>4.1427222391800012</v>
      </c>
      <c r="G33" s="14" t="s">
        <v>7</v>
      </c>
      <c r="H33" s="23">
        <f>(H32/2)^2*PI()</f>
        <v>9.2940877063800436</v>
      </c>
      <c r="I33" s="24">
        <f>(I32/2)^2*PI()</f>
        <v>6.6966189003920018</v>
      </c>
      <c r="J33" s="14" t="s">
        <v>7</v>
      </c>
      <c r="K33" s="23">
        <f>(K32/2)^2*PI()</f>
        <v>10.946705068508432</v>
      </c>
      <c r="L33" s="24">
        <f>(L32/2)^2*PI()</f>
        <v>6.5748647317728777</v>
      </c>
      <c r="M33" s="14" t="s">
        <v>7</v>
      </c>
      <c r="N33" s="23">
        <f>(N32/2)^2*PI()</f>
        <v>7.7272794569259551</v>
      </c>
      <c r="O33" s="24">
        <f>(O32/2)^2*PI()</f>
        <v>5.7114241708725038</v>
      </c>
      <c r="P33" s="14" t="s">
        <v>7</v>
      </c>
      <c r="Q33" s="23">
        <f>(Q32/2)^2*PI()</f>
        <v>12.192206929316628</v>
      </c>
      <c r="R33" s="24">
        <f>(R32/2)^2*PI()</f>
        <v>8.7615877515965739</v>
      </c>
    </row>
    <row r="34" spans="1:18" ht="16.5" thickBot="1" x14ac:dyDescent="0.3">
      <c r="A34" s="15" t="s">
        <v>4</v>
      </c>
      <c r="B34" s="26">
        <f xml:space="preserve"> B33-C33</f>
        <v>5.7437738485582219</v>
      </c>
      <c r="C34" s="27"/>
      <c r="D34" s="15" t="s">
        <v>4</v>
      </c>
      <c r="E34" s="26">
        <f xml:space="preserve"> E33-F33</f>
        <v>3.5845572177459539</v>
      </c>
      <c r="F34" s="27"/>
      <c r="G34" s="15" t="s">
        <v>4</v>
      </c>
      <c r="H34" s="26">
        <f xml:space="preserve"> H33-I33</f>
        <v>2.5974688059880418</v>
      </c>
      <c r="I34" s="27"/>
      <c r="J34" s="15" t="s">
        <v>4</v>
      </c>
      <c r="K34" s="26">
        <f xml:space="preserve"> K33-L33</f>
        <v>4.3718403367355547</v>
      </c>
      <c r="L34" s="27"/>
      <c r="M34" s="15" t="s">
        <v>4</v>
      </c>
      <c r="N34" s="26">
        <f xml:space="preserve"> N33-O33</f>
        <v>2.0158552860534513</v>
      </c>
      <c r="O34" s="27"/>
      <c r="P34" s="15" t="s">
        <v>4</v>
      </c>
      <c r="Q34" s="26">
        <f xml:space="preserve"> Q33-R33</f>
        <v>3.4306191777200539</v>
      </c>
      <c r="R34" s="27"/>
    </row>
    <row r="48" spans="1:18" ht="23.25" x14ac:dyDescent="0.35">
      <c r="A48" s="28" t="s">
        <v>8</v>
      </c>
      <c r="B48" s="28"/>
      <c r="C48" s="28"/>
      <c r="D48" s="28"/>
      <c r="E48" s="28"/>
      <c r="F48" s="28"/>
      <c r="G48" s="28"/>
      <c r="H48" s="28"/>
      <c r="I48" s="28"/>
    </row>
    <row r="49" spans="1:9" ht="15.75" thickBot="1" x14ac:dyDescent="0.3"/>
    <row r="50" spans="1:9" ht="21.75" thickBot="1" x14ac:dyDescent="0.4">
      <c r="A50" s="29" t="s">
        <v>81</v>
      </c>
      <c r="B50" s="30"/>
      <c r="C50" s="31"/>
      <c r="D50" s="29" t="s">
        <v>82</v>
      </c>
      <c r="E50" s="30"/>
      <c r="F50" s="31"/>
      <c r="G50" s="29" t="s">
        <v>83</v>
      </c>
      <c r="H50" s="30"/>
      <c r="I50" s="31"/>
    </row>
    <row r="51" spans="1:9" x14ac:dyDescent="0.25">
      <c r="A51" s="16" t="s">
        <v>6</v>
      </c>
      <c r="B51" s="17" t="s">
        <v>5</v>
      </c>
      <c r="C51" s="18"/>
      <c r="D51" s="16" t="s">
        <v>6</v>
      </c>
      <c r="E51" s="17" t="s">
        <v>5</v>
      </c>
      <c r="F51" s="18"/>
      <c r="G51" s="16" t="s">
        <v>6</v>
      </c>
      <c r="H51" s="17" t="s">
        <v>5</v>
      </c>
      <c r="I51" s="18"/>
    </row>
    <row r="52" spans="1:9" x14ac:dyDescent="0.25">
      <c r="A52" s="8">
        <v>175</v>
      </c>
      <c r="B52" s="6">
        <v>0.27</v>
      </c>
      <c r="C52" s="9"/>
      <c r="D52" s="8">
        <v>175</v>
      </c>
      <c r="E52" s="6">
        <v>0.51</v>
      </c>
      <c r="F52" s="9"/>
      <c r="G52" s="8">
        <v>155</v>
      </c>
      <c r="H52" s="6">
        <v>0.3</v>
      </c>
      <c r="I52" s="9"/>
    </row>
    <row r="53" spans="1:9" x14ac:dyDescent="0.25">
      <c r="A53" s="10"/>
      <c r="B53" s="21" t="s">
        <v>31</v>
      </c>
      <c r="C53" s="22" t="s">
        <v>30</v>
      </c>
      <c r="D53" s="10"/>
      <c r="E53" s="21" t="s">
        <v>31</v>
      </c>
      <c r="F53" s="22" t="s">
        <v>30</v>
      </c>
      <c r="G53" s="10"/>
      <c r="H53" s="21" t="s">
        <v>31</v>
      </c>
      <c r="I53" s="22" t="s">
        <v>30</v>
      </c>
    </row>
    <row r="54" spans="1:9" x14ac:dyDescent="0.25">
      <c r="A54" s="11" t="s">
        <v>0</v>
      </c>
      <c r="B54" s="6">
        <v>3.68</v>
      </c>
      <c r="C54" s="12">
        <f>B54-(2*B52)</f>
        <v>3.14</v>
      </c>
      <c r="D54" s="11" t="s">
        <v>0</v>
      </c>
      <c r="E54" s="6">
        <v>3.99</v>
      </c>
      <c r="F54" s="12">
        <f>E54-(2*E52)</f>
        <v>2.97</v>
      </c>
      <c r="G54" s="11" t="s">
        <v>0</v>
      </c>
      <c r="H54" s="6">
        <v>3.52</v>
      </c>
      <c r="I54" s="12">
        <f>H54-(2*H52)</f>
        <v>2.92</v>
      </c>
    </row>
    <row r="55" spans="1:9" x14ac:dyDescent="0.25">
      <c r="A55" s="11" t="s">
        <v>1</v>
      </c>
      <c r="B55" s="6">
        <v>3.75</v>
      </c>
      <c r="C55" s="12">
        <f>B55-(2*B52)</f>
        <v>3.21</v>
      </c>
      <c r="D55" s="11" t="s">
        <v>1</v>
      </c>
      <c r="E55" s="6">
        <v>4.21</v>
      </c>
      <c r="F55" s="12">
        <f>E55-(2*E52)</f>
        <v>3.19</v>
      </c>
      <c r="G55" s="11" t="s">
        <v>1</v>
      </c>
      <c r="H55" s="6">
        <v>4.1500000000000004</v>
      </c>
      <c r="I55" s="12">
        <f>H55-(2*H52)</f>
        <v>3.5500000000000003</v>
      </c>
    </row>
    <row r="56" spans="1:9" x14ac:dyDescent="0.25">
      <c r="A56" s="11" t="s">
        <v>2</v>
      </c>
      <c r="B56" s="6">
        <v>3.52</v>
      </c>
      <c r="C56" s="12">
        <f>B56-(2*B52)</f>
        <v>2.98</v>
      </c>
      <c r="D56" s="11" t="s">
        <v>2</v>
      </c>
      <c r="E56" s="6">
        <v>3.82</v>
      </c>
      <c r="F56" s="12">
        <f>E56-(2*E52)</f>
        <v>2.8</v>
      </c>
      <c r="G56" s="11" t="s">
        <v>2</v>
      </c>
      <c r="H56" s="6">
        <v>3.84</v>
      </c>
      <c r="I56" s="12">
        <f>H56-(2*H52)</f>
        <v>3.2399999999999998</v>
      </c>
    </row>
    <row r="57" spans="1:9" x14ac:dyDescent="0.25">
      <c r="A57" s="11" t="s">
        <v>3</v>
      </c>
      <c r="B57" s="7">
        <f>AVERAGE(B54:B56)</f>
        <v>3.65</v>
      </c>
      <c r="C57" s="13">
        <f>AVERAGE(C54:C56)</f>
        <v>3.11</v>
      </c>
      <c r="D57" s="11" t="s">
        <v>3</v>
      </c>
      <c r="E57" s="7">
        <f>AVERAGE(E54:E56)</f>
        <v>4.0066666666666668</v>
      </c>
      <c r="F57" s="13">
        <f>AVERAGE(F54:F56)</f>
        <v>2.9866666666666668</v>
      </c>
      <c r="G57" s="11" t="s">
        <v>3</v>
      </c>
      <c r="H57" s="7">
        <f>AVERAGE(H54:H56)</f>
        <v>3.8366666666666664</v>
      </c>
      <c r="I57" s="13">
        <f>AVERAGE(I54:I56)</f>
        <v>3.2366666666666668</v>
      </c>
    </row>
    <row r="58" spans="1:9" ht="18.75" x14ac:dyDescent="0.35">
      <c r="A58" s="14" t="s">
        <v>7</v>
      </c>
      <c r="B58" s="23">
        <f>(B57/2)^2*PI()</f>
        <v>10.463467031862505</v>
      </c>
      <c r="C58" s="24">
        <f>(C57/2)^2*PI()</f>
        <v>7.5964495761964583</v>
      </c>
      <c r="D58" s="14" t="s">
        <v>7</v>
      </c>
      <c r="E58" s="23">
        <f>(E57/2)^2*PI()</f>
        <v>12.608293422992077</v>
      </c>
      <c r="F58" s="24">
        <f>(F57/2)^2*PI()</f>
        <v>7.0058912438453991</v>
      </c>
      <c r="G58" s="14" t="s">
        <v>7</v>
      </c>
      <c r="H58" s="23">
        <f>(H57/2)^2*PI()</f>
        <v>11.561069691856698</v>
      </c>
      <c r="I58" s="24">
        <f>(I57/2)^2*PI()</f>
        <v>8.2278398863979287</v>
      </c>
    </row>
    <row r="59" spans="1:9" ht="16.5" thickBot="1" x14ac:dyDescent="0.3">
      <c r="A59" s="15" t="s">
        <v>4</v>
      </c>
      <c r="B59" s="26">
        <f xml:space="preserve"> B58-C58</f>
        <v>2.8670174556660468</v>
      </c>
      <c r="C59" s="27"/>
      <c r="D59" s="15" t="s">
        <v>4</v>
      </c>
      <c r="E59" s="26">
        <f xml:space="preserve"> E58-F58</f>
        <v>5.6024021791466776</v>
      </c>
      <c r="F59" s="27"/>
      <c r="G59" s="15" t="s">
        <v>4</v>
      </c>
      <c r="H59" s="26">
        <f xml:space="preserve"> H58-I58</f>
        <v>3.3332298054587692</v>
      </c>
      <c r="I59" s="27"/>
    </row>
    <row r="60" spans="1:9" ht="21.75" thickBot="1" x14ac:dyDescent="0.4">
      <c r="A60" s="19"/>
      <c r="B60" s="19"/>
      <c r="C60" s="19"/>
      <c r="D60" s="19"/>
      <c r="E60" s="19"/>
      <c r="F60" s="19"/>
      <c r="G60" s="19"/>
      <c r="H60" s="19"/>
      <c r="I60" s="19"/>
    </row>
    <row r="61" spans="1:9" ht="21.75" thickBot="1" x14ac:dyDescent="0.4">
      <c r="A61" s="29" t="s">
        <v>86</v>
      </c>
      <c r="B61" s="30"/>
      <c r="C61" s="31"/>
      <c r="D61" s="29" t="s">
        <v>85</v>
      </c>
      <c r="E61" s="30"/>
      <c r="F61" s="31"/>
      <c r="G61" s="29" t="s">
        <v>84</v>
      </c>
      <c r="H61" s="30"/>
      <c r="I61" s="31"/>
    </row>
    <row r="62" spans="1:9" x14ac:dyDescent="0.25">
      <c r="A62" s="16" t="s">
        <v>6</v>
      </c>
      <c r="B62" s="17" t="s">
        <v>5</v>
      </c>
      <c r="C62" s="18"/>
      <c r="D62" s="16" t="s">
        <v>6</v>
      </c>
      <c r="E62" s="17" t="s">
        <v>5</v>
      </c>
      <c r="F62" s="18"/>
      <c r="G62" s="16" t="s">
        <v>6</v>
      </c>
      <c r="H62" s="17" t="s">
        <v>5</v>
      </c>
      <c r="I62" s="18"/>
    </row>
    <row r="63" spans="1:9" x14ac:dyDescent="0.25">
      <c r="A63" s="8">
        <v>174</v>
      </c>
      <c r="B63" s="6">
        <v>0.39</v>
      </c>
      <c r="C63" s="9"/>
      <c r="D63" s="8">
        <v>149</v>
      </c>
      <c r="E63" s="6">
        <v>0.32</v>
      </c>
      <c r="F63" s="9"/>
      <c r="G63" s="8">
        <v>142</v>
      </c>
      <c r="H63" s="6">
        <v>0.35</v>
      </c>
      <c r="I63" s="9"/>
    </row>
    <row r="64" spans="1:9" x14ac:dyDescent="0.25">
      <c r="A64" s="10"/>
      <c r="B64" s="21" t="s">
        <v>31</v>
      </c>
      <c r="C64" s="22" t="s">
        <v>30</v>
      </c>
      <c r="D64" s="10"/>
      <c r="E64" s="21" t="s">
        <v>31</v>
      </c>
      <c r="F64" s="22" t="s">
        <v>30</v>
      </c>
      <c r="G64" s="10"/>
      <c r="H64" s="21" t="s">
        <v>31</v>
      </c>
      <c r="I64" s="22" t="s">
        <v>30</v>
      </c>
    </row>
    <row r="65" spans="1:9" x14ac:dyDescent="0.25">
      <c r="A65" s="11" t="s">
        <v>0</v>
      </c>
      <c r="B65" s="6">
        <v>3.81</v>
      </c>
      <c r="C65" s="12">
        <f>B65-(2*B63)</f>
        <v>3.0300000000000002</v>
      </c>
      <c r="D65" s="11" t="s">
        <v>0</v>
      </c>
      <c r="E65" s="6">
        <v>3.72</v>
      </c>
      <c r="F65" s="12">
        <f>E65-(2*E63)</f>
        <v>3.08</v>
      </c>
      <c r="G65" s="11" t="s">
        <v>0</v>
      </c>
      <c r="H65" s="6">
        <v>3.89</v>
      </c>
      <c r="I65" s="12">
        <f>H65-(2*H63)</f>
        <v>3.1900000000000004</v>
      </c>
    </row>
    <row r="66" spans="1:9" x14ac:dyDescent="0.25">
      <c r="A66" s="11" t="s">
        <v>1</v>
      </c>
      <c r="B66" s="6">
        <v>3.71</v>
      </c>
      <c r="C66" s="12">
        <f>B66-(2*B63)</f>
        <v>2.9299999999999997</v>
      </c>
      <c r="D66" s="11" t="s">
        <v>1</v>
      </c>
      <c r="E66" s="6">
        <v>3.65</v>
      </c>
      <c r="F66" s="12">
        <f>E66-(2*E63)</f>
        <v>3.01</v>
      </c>
      <c r="G66" s="11" t="s">
        <v>1</v>
      </c>
      <c r="H66" s="6">
        <v>4.46</v>
      </c>
      <c r="I66" s="12">
        <f>H66-(2*H63)</f>
        <v>3.76</v>
      </c>
    </row>
    <row r="67" spans="1:9" x14ac:dyDescent="0.25">
      <c r="A67" s="11" t="s">
        <v>2</v>
      </c>
      <c r="B67" s="6">
        <v>3.19</v>
      </c>
      <c r="C67" s="12">
        <f>B67-(2*B63)</f>
        <v>2.41</v>
      </c>
      <c r="D67" s="11" t="s">
        <v>2</v>
      </c>
      <c r="E67" s="6">
        <v>3.73</v>
      </c>
      <c r="F67" s="12">
        <f>E67-(2*E63)</f>
        <v>3.09</v>
      </c>
      <c r="G67" s="11" t="s">
        <v>2</v>
      </c>
      <c r="H67" s="6">
        <v>4.32</v>
      </c>
      <c r="I67" s="12">
        <f>H67-(2*H63)</f>
        <v>3.62</v>
      </c>
    </row>
    <row r="68" spans="1:9" x14ac:dyDescent="0.25">
      <c r="A68" s="11" t="s">
        <v>3</v>
      </c>
      <c r="B68" s="7">
        <f>AVERAGE(B65:B67)</f>
        <v>3.57</v>
      </c>
      <c r="C68" s="13">
        <f>AVERAGE(C65:C67)</f>
        <v>2.7900000000000005</v>
      </c>
      <c r="D68" s="11" t="s">
        <v>3</v>
      </c>
      <c r="E68" s="7">
        <f>AVERAGE(E65:E67)</f>
        <v>3.6999999999999997</v>
      </c>
      <c r="F68" s="13">
        <f>AVERAGE(F65:F67)</f>
        <v>3.06</v>
      </c>
      <c r="G68" s="11" t="s">
        <v>3</v>
      </c>
      <c r="H68" s="7">
        <f>AVERAGE(H65:H67)</f>
        <v>4.2233333333333336</v>
      </c>
      <c r="I68" s="13">
        <f>AVERAGE(I65:I67)</f>
        <v>3.5233333333333334</v>
      </c>
    </row>
    <row r="69" spans="1:9" ht="18.75" x14ac:dyDescent="0.35">
      <c r="A69" s="14" t="s">
        <v>7</v>
      </c>
      <c r="B69" s="23">
        <f>(B68/2)^2*PI()</f>
        <v>10.009821052684138</v>
      </c>
      <c r="C69" s="24">
        <f>(C68/2)^2*PI()</f>
        <v>6.1136178437020785</v>
      </c>
      <c r="D69" s="14" t="s">
        <v>7</v>
      </c>
      <c r="E69" s="23">
        <f>(E68/2)^2*PI()</f>
        <v>10.752100856911065</v>
      </c>
      <c r="F69" s="24">
        <f>(F68/2)^2*PI()</f>
        <v>7.3541542427883471</v>
      </c>
      <c r="G69" s="14" t="s">
        <v>7</v>
      </c>
      <c r="H69" s="23">
        <f>(H68/2)^2*PI()</f>
        <v>14.008789248023627</v>
      </c>
      <c r="I69" s="24">
        <f>(I68/2)^2*PI()</f>
        <v>9.7498368073070623</v>
      </c>
    </row>
    <row r="70" spans="1:9" ht="16.5" thickBot="1" x14ac:dyDescent="0.3">
      <c r="A70" s="15" t="s">
        <v>4</v>
      </c>
      <c r="B70" s="26">
        <f xml:space="preserve"> B69-C69</f>
        <v>3.89620320898206</v>
      </c>
      <c r="C70" s="27"/>
      <c r="D70" s="15" t="s">
        <v>4</v>
      </c>
      <c r="E70" s="26">
        <f xml:space="preserve"> E69-F69</f>
        <v>3.3979466141227181</v>
      </c>
      <c r="F70" s="27"/>
      <c r="G70" s="15" t="s">
        <v>4</v>
      </c>
      <c r="H70" s="26">
        <f xml:space="preserve"> H69-I69</f>
        <v>4.2589524407165644</v>
      </c>
      <c r="I70" s="27"/>
    </row>
    <row r="71" spans="1:9" ht="15.75" thickBot="1" x14ac:dyDescent="0.3"/>
    <row r="72" spans="1:9" ht="21.75" thickBot="1" x14ac:dyDescent="0.4">
      <c r="A72" s="29" t="s">
        <v>120</v>
      </c>
      <c r="B72" s="30"/>
      <c r="C72" s="31"/>
      <c r="D72" s="29" t="s">
        <v>121</v>
      </c>
      <c r="E72" s="30"/>
      <c r="F72" s="31"/>
      <c r="G72" s="29" t="s">
        <v>122</v>
      </c>
      <c r="H72" s="30"/>
      <c r="I72" s="31"/>
    </row>
    <row r="73" spans="1:9" x14ac:dyDescent="0.25">
      <c r="A73" s="16" t="s">
        <v>6</v>
      </c>
      <c r="B73" s="17" t="s">
        <v>5</v>
      </c>
      <c r="C73" s="18"/>
      <c r="D73" s="16" t="s">
        <v>6</v>
      </c>
      <c r="E73" s="17" t="s">
        <v>5</v>
      </c>
      <c r="F73" s="18"/>
      <c r="G73" s="16" t="s">
        <v>6</v>
      </c>
      <c r="H73" s="17" t="s">
        <v>5</v>
      </c>
      <c r="I73" s="18"/>
    </row>
    <row r="74" spans="1:9" x14ac:dyDescent="0.25">
      <c r="A74" s="8">
        <v>143</v>
      </c>
      <c r="B74" s="6">
        <v>0.11</v>
      </c>
      <c r="C74" s="9"/>
      <c r="D74" s="8">
        <v>166</v>
      </c>
      <c r="E74" s="6">
        <v>0.16</v>
      </c>
      <c r="F74" s="9"/>
      <c r="G74" s="8">
        <v>146</v>
      </c>
      <c r="H74" s="6">
        <v>0.28999999999999998</v>
      </c>
      <c r="I74" s="9"/>
    </row>
    <row r="75" spans="1:9" x14ac:dyDescent="0.25">
      <c r="A75" s="10"/>
      <c r="B75" s="21" t="s">
        <v>31</v>
      </c>
      <c r="C75" s="22" t="s">
        <v>30</v>
      </c>
      <c r="D75" s="10"/>
      <c r="E75" s="21" t="s">
        <v>31</v>
      </c>
      <c r="F75" s="22" t="s">
        <v>30</v>
      </c>
      <c r="G75" s="10"/>
      <c r="H75" s="21" t="s">
        <v>31</v>
      </c>
      <c r="I75" s="22" t="s">
        <v>30</v>
      </c>
    </row>
    <row r="76" spans="1:9" x14ac:dyDescent="0.25">
      <c r="A76" s="11" t="s">
        <v>0</v>
      </c>
      <c r="B76" s="6">
        <v>3.52</v>
      </c>
      <c r="C76" s="12">
        <f>B76-(2*B74)</f>
        <v>3.3</v>
      </c>
      <c r="D76" s="11" t="s">
        <v>0</v>
      </c>
      <c r="E76" s="6">
        <v>2.4500000000000002</v>
      </c>
      <c r="F76" s="12">
        <f>E76-(2*E74)</f>
        <v>2.1300000000000003</v>
      </c>
      <c r="G76" s="11" t="s">
        <v>0</v>
      </c>
      <c r="H76" s="6">
        <v>3.16</v>
      </c>
      <c r="I76" s="12">
        <f>H76-(2*H74)</f>
        <v>2.58</v>
      </c>
    </row>
    <row r="77" spans="1:9" x14ac:dyDescent="0.25">
      <c r="A77" s="11" t="s">
        <v>1</v>
      </c>
      <c r="B77" s="6">
        <v>3.64</v>
      </c>
      <c r="C77" s="12">
        <f>B77-(2*B74)</f>
        <v>3.42</v>
      </c>
      <c r="D77" s="11" t="s">
        <v>1</v>
      </c>
      <c r="E77" s="6">
        <v>2.4500000000000002</v>
      </c>
      <c r="F77" s="12">
        <f>E77-(2*E74)</f>
        <v>2.1300000000000003</v>
      </c>
      <c r="G77" s="11" t="s">
        <v>1</v>
      </c>
      <c r="H77" s="6">
        <v>3.69</v>
      </c>
      <c r="I77" s="12">
        <f>H77-(2*H74)</f>
        <v>3.11</v>
      </c>
    </row>
    <row r="78" spans="1:9" x14ac:dyDescent="0.25">
      <c r="A78" s="11" t="s">
        <v>2</v>
      </c>
      <c r="B78" s="6">
        <v>4.13</v>
      </c>
      <c r="C78" s="12">
        <f>B78-(2*B74)</f>
        <v>3.9099999999999997</v>
      </c>
      <c r="D78" s="11" t="s">
        <v>2</v>
      </c>
      <c r="E78" s="6">
        <v>3.38</v>
      </c>
      <c r="F78" s="12">
        <f>E78-(2*E74)</f>
        <v>3.06</v>
      </c>
      <c r="G78" s="11" t="s">
        <v>2</v>
      </c>
      <c r="H78" s="6">
        <v>3.38</v>
      </c>
      <c r="I78" s="12">
        <f>H78-(2*H74)</f>
        <v>2.8</v>
      </c>
    </row>
    <row r="79" spans="1:9" x14ac:dyDescent="0.25">
      <c r="A79" s="11" t="s">
        <v>3</v>
      </c>
      <c r="B79" s="7">
        <f>AVERAGE(B76:B78)</f>
        <v>3.7633333333333332</v>
      </c>
      <c r="C79" s="13">
        <f>AVERAGE(C76:C78)</f>
        <v>3.543333333333333</v>
      </c>
      <c r="D79" s="11" t="s">
        <v>3</v>
      </c>
      <c r="E79" s="7">
        <f>AVERAGE(E76:E78)</f>
        <v>2.7600000000000002</v>
      </c>
      <c r="F79" s="13">
        <f>AVERAGE(F76:F78)</f>
        <v>2.44</v>
      </c>
      <c r="G79" s="11" t="s">
        <v>3</v>
      </c>
      <c r="H79" s="7">
        <f>AVERAGE(H76:H78)</f>
        <v>3.41</v>
      </c>
      <c r="I79" s="13">
        <f>AVERAGE(I76:I78)</f>
        <v>2.8299999999999996</v>
      </c>
    </row>
    <row r="80" spans="1:9" ht="18.75" x14ac:dyDescent="0.35">
      <c r="A80" s="14" t="s">
        <v>7</v>
      </c>
      <c r="B80" s="23">
        <f>(B79/2)^2*PI()</f>
        <v>11.123341115456521</v>
      </c>
      <c r="C80" s="24">
        <f>(C79/2)^2*PI()</f>
        <v>9.8608397477339018</v>
      </c>
      <c r="D80" s="14" t="s">
        <v>7</v>
      </c>
      <c r="E80" s="23">
        <f>(E79/2)^2*PI()</f>
        <v>5.9828490494964033</v>
      </c>
      <c r="F80" s="24">
        <f>(F79/2)^2*PI()</f>
        <v>4.675946505603048</v>
      </c>
      <c r="G80" s="14" t="s">
        <v>7</v>
      </c>
      <c r="H80" s="23">
        <f>(H79/2)^2*PI()</f>
        <v>9.1326883838018702</v>
      </c>
      <c r="I80" s="24">
        <f>(I79/2)^2*PI()</f>
        <v>6.2901753508338212</v>
      </c>
    </row>
    <row r="81" spans="1:9" ht="16.5" thickBot="1" x14ac:dyDescent="0.3">
      <c r="A81" s="15" t="s">
        <v>4</v>
      </c>
      <c r="B81" s="26">
        <f xml:space="preserve"> B80-C80</f>
        <v>1.2625013677226189</v>
      </c>
      <c r="C81" s="27"/>
      <c r="D81" s="15" t="s">
        <v>4</v>
      </c>
      <c r="E81" s="26">
        <f xml:space="preserve"> E80-F80</f>
        <v>1.3069025438933553</v>
      </c>
      <c r="F81" s="27"/>
      <c r="G81" s="15" t="s">
        <v>4</v>
      </c>
      <c r="H81" s="26">
        <f xml:space="preserve"> H80-I80</f>
        <v>2.842513032968049</v>
      </c>
      <c r="I81" s="27"/>
    </row>
  </sheetData>
  <mergeCells count="57">
    <mergeCell ref="A72:C72"/>
    <mergeCell ref="D72:F72"/>
    <mergeCell ref="G72:I72"/>
    <mergeCell ref="B81:C81"/>
    <mergeCell ref="E81:F81"/>
    <mergeCell ref="H81:I81"/>
    <mergeCell ref="J25:L25"/>
    <mergeCell ref="M25:O25"/>
    <mergeCell ref="P25:R25"/>
    <mergeCell ref="K34:L34"/>
    <mergeCell ref="N34:O34"/>
    <mergeCell ref="Q34:R34"/>
    <mergeCell ref="A25:C25"/>
    <mergeCell ref="D25:F25"/>
    <mergeCell ref="G25:I25"/>
    <mergeCell ref="B34:C34"/>
    <mergeCell ref="E34:F34"/>
    <mergeCell ref="H34:I34"/>
    <mergeCell ref="B23:C23"/>
    <mergeCell ref="E23:F23"/>
    <mergeCell ref="H23:I23"/>
    <mergeCell ref="A1:I1"/>
    <mergeCell ref="B12:C12"/>
    <mergeCell ref="A3:C3"/>
    <mergeCell ref="D3:F3"/>
    <mergeCell ref="G3:I3"/>
    <mergeCell ref="E12:F12"/>
    <mergeCell ref="H12:I12"/>
    <mergeCell ref="A14:C14"/>
    <mergeCell ref="D14:F14"/>
    <mergeCell ref="G14:I14"/>
    <mergeCell ref="J1:R1"/>
    <mergeCell ref="J3:L3"/>
    <mergeCell ref="M3:O3"/>
    <mergeCell ref="P3:R3"/>
    <mergeCell ref="K12:L12"/>
    <mergeCell ref="N12:O12"/>
    <mergeCell ref="Q12:R12"/>
    <mergeCell ref="J14:L14"/>
    <mergeCell ref="M14:O14"/>
    <mergeCell ref="P14:R14"/>
    <mergeCell ref="K23:L23"/>
    <mergeCell ref="N23:O23"/>
    <mergeCell ref="Q23:R23"/>
    <mergeCell ref="A48:I48"/>
    <mergeCell ref="A50:C50"/>
    <mergeCell ref="D50:F50"/>
    <mergeCell ref="G50:I50"/>
    <mergeCell ref="B59:C59"/>
    <mergeCell ref="E59:F59"/>
    <mergeCell ref="H59:I59"/>
    <mergeCell ref="A61:C61"/>
    <mergeCell ref="D61:F61"/>
    <mergeCell ref="G61:I61"/>
    <mergeCell ref="B70:C70"/>
    <mergeCell ref="E70:F70"/>
    <mergeCell ref="H70:I70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view="pageLayout" topLeftCell="A70" zoomScale="85" zoomScaleNormal="100" zoomScalePageLayoutView="85" workbookViewId="0">
      <selection activeCell="H79" sqref="H79"/>
    </sheetView>
  </sheetViews>
  <sheetFormatPr defaultRowHeight="15" x14ac:dyDescent="0.25"/>
  <cols>
    <col min="1" max="1" width="9.42578125" customWidth="1"/>
    <col min="3" max="3" width="9.5703125" bestFit="1" customWidth="1"/>
  </cols>
  <sheetData>
    <row r="1" spans="1:18" ht="23.25" x14ac:dyDescent="0.35">
      <c r="A1" s="28" t="s">
        <v>8</v>
      </c>
      <c r="B1" s="28"/>
      <c r="C1" s="28"/>
      <c r="D1" s="28"/>
      <c r="E1" s="28"/>
      <c r="F1" s="28"/>
      <c r="G1" s="28"/>
      <c r="H1" s="28"/>
      <c r="I1" s="28"/>
      <c r="J1" s="28" t="s">
        <v>8</v>
      </c>
      <c r="K1" s="28"/>
      <c r="L1" s="28"/>
      <c r="M1" s="28"/>
      <c r="N1" s="28"/>
      <c r="O1" s="28"/>
      <c r="P1" s="28"/>
      <c r="Q1" s="28"/>
      <c r="R1" s="28"/>
    </row>
    <row r="2" spans="1:18" ht="15.75" thickBot="1" x14ac:dyDescent="0.3"/>
    <row r="3" spans="1:18" ht="21.75" thickBot="1" x14ac:dyDescent="0.4">
      <c r="A3" s="29" t="s">
        <v>69</v>
      </c>
      <c r="B3" s="30"/>
      <c r="C3" s="31"/>
      <c r="D3" s="29" t="s">
        <v>70</v>
      </c>
      <c r="E3" s="30"/>
      <c r="F3" s="31"/>
      <c r="G3" s="29" t="s">
        <v>71</v>
      </c>
      <c r="H3" s="30"/>
      <c r="I3" s="31"/>
      <c r="J3" s="29" t="s">
        <v>75</v>
      </c>
      <c r="K3" s="30"/>
      <c r="L3" s="31"/>
      <c r="M3" s="29" t="s">
        <v>76</v>
      </c>
      <c r="N3" s="30"/>
      <c r="O3" s="31"/>
      <c r="P3" s="29" t="s">
        <v>77</v>
      </c>
      <c r="Q3" s="30"/>
      <c r="R3" s="31"/>
    </row>
    <row r="4" spans="1:18" x14ac:dyDescent="0.25">
      <c r="A4" s="16" t="s">
        <v>6</v>
      </c>
      <c r="B4" s="17" t="s">
        <v>5</v>
      </c>
      <c r="C4" s="18"/>
      <c r="D4" s="16" t="s">
        <v>6</v>
      </c>
      <c r="E4" s="17" t="s">
        <v>5</v>
      </c>
      <c r="F4" s="18"/>
      <c r="G4" s="16" t="s">
        <v>6</v>
      </c>
      <c r="H4" s="17" t="s">
        <v>5</v>
      </c>
      <c r="I4" s="18"/>
      <c r="J4" s="16" t="s">
        <v>6</v>
      </c>
      <c r="K4" s="17" t="s">
        <v>5</v>
      </c>
      <c r="L4" s="18"/>
      <c r="M4" s="16" t="s">
        <v>6</v>
      </c>
      <c r="N4" s="17" t="s">
        <v>5</v>
      </c>
      <c r="O4" s="18"/>
      <c r="P4" s="16" t="s">
        <v>6</v>
      </c>
      <c r="Q4" s="17" t="s">
        <v>5</v>
      </c>
      <c r="R4" s="18"/>
    </row>
    <row r="5" spans="1:18" x14ac:dyDescent="0.25">
      <c r="A5" s="8">
        <v>148</v>
      </c>
      <c r="B5" s="6">
        <v>0.39</v>
      </c>
      <c r="C5" s="9"/>
      <c r="D5" s="8">
        <v>137</v>
      </c>
      <c r="E5" s="6">
        <v>0.09</v>
      </c>
      <c r="F5" s="9"/>
      <c r="G5" s="8">
        <v>156</v>
      </c>
      <c r="H5" s="6">
        <v>0.24</v>
      </c>
      <c r="I5" s="9"/>
      <c r="J5" s="8">
        <v>144</v>
      </c>
      <c r="K5" s="6">
        <v>0.16</v>
      </c>
      <c r="L5" s="9"/>
      <c r="M5" s="8">
        <v>142</v>
      </c>
      <c r="N5" s="6">
        <v>0.15</v>
      </c>
      <c r="O5" s="9"/>
      <c r="P5" s="8">
        <v>143</v>
      </c>
      <c r="Q5" s="6">
        <v>0.18</v>
      </c>
      <c r="R5" s="9"/>
    </row>
    <row r="6" spans="1:18" x14ac:dyDescent="0.25">
      <c r="A6" s="10"/>
      <c r="B6" s="21" t="s">
        <v>31</v>
      </c>
      <c r="C6" s="22" t="s">
        <v>30</v>
      </c>
      <c r="D6" s="10"/>
      <c r="E6" s="21" t="s">
        <v>31</v>
      </c>
      <c r="F6" s="22" t="s">
        <v>30</v>
      </c>
      <c r="G6" s="10"/>
      <c r="H6" s="21" t="s">
        <v>31</v>
      </c>
      <c r="I6" s="22" t="s">
        <v>30</v>
      </c>
      <c r="J6" s="10"/>
      <c r="K6" s="21" t="s">
        <v>31</v>
      </c>
      <c r="L6" s="22" t="s">
        <v>30</v>
      </c>
      <c r="M6" s="10"/>
      <c r="N6" s="21" t="s">
        <v>31</v>
      </c>
      <c r="O6" s="22" t="s">
        <v>30</v>
      </c>
      <c r="P6" s="10"/>
      <c r="Q6" s="21" t="s">
        <v>31</v>
      </c>
      <c r="R6" s="22" t="s">
        <v>30</v>
      </c>
    </row>
    <row r="7" spans="1:18" x14ac:dyDescent="0.25">
      <c r="A7" s="11" t="s">
        <v>0</v>
      </c>
      <c r="B7" s="6">
        <v>2.72</v>
      </c>
      <c r="C7" s="12">
        <f>B7-(2*B5)</f>
        <v>1.9400000000000002</v>
      </c>
      <c r="D7" s="11" t="s">
        <v>0</v>
      </c>
      <c r="E7" s="6">
        <v>2.4300000000000002</v>
      </c>
      <c r="F7" s="12">
        <f>E7-(2*E5)</f>
        <v>2.25</v>
      </c>
      <c r="G7" s="11" t="s">
        <v>0</v>
      </c>
      <c r="H7" s="6">
        <v>3.28</v>
      </c>
      <c r="I7" s="12">
        <f>H7-(2*H5)</f>
        <v>2.8</v>
      </c>
      <c r="J7" s="11" t="s">
        <v>0</v>
      </c>
      <c r="K7" s="6">
        <v>2.65</v>
      </c>
      <c r="L7" s="12">
        <f>K7-(2*K5)</f>
        <v>2.33</v>
      </c>
      <c r="M7" s="11" t="s">
        <v>0</v>
      </c>
      <c r="N7" s="6">
        <v>2.8</v>
      </c>
      <c r="O7" s="12">
        <f>N7-(2*N5)</f>
        <v>2.5</v>
      </c>
      <c r="P7" s="11" t="s">
        <v>0</v>
      </c>
      <c r="Q7" s="6">
        <v>2.4</v>
      </c>
      <c r="R7" s="12">
        <f>Q7-(2*Q5)</f>
        <v>2.04</v>
      </c>
    </row>
    <row r="8" spans="1:18" x14ac:dyDescent="0.25">
      <c r="A8" s="11" t="s">
        <v>1</v>
      </c>
      <c r="B8" s="6">
        <v>3.12</v>
      </c>
      <c r="C8" s="12">
        <f>B8-(2*B5)</f>
        <v>2.34</v>
      </c>
      <c r="D8" s="11" t="s">
        <v>1</v>
      </c>
      <c r="E8" s="6">
        <v>2.64</v>
      </c>
      <c r="F8" s="12">
        <f>E8-(2*E5)</f>
        <v>2.46</v>
      </c>
      <c r="G8" s="11" t="s">
        <v>1</v>
      </c>
      <c r="H8" s="6">
        <v>3.51</v>
      </c>
      <c r="I8" s="12">
        <f>H8-(2*H5)</f>
        <v>3.03</v>
      </c>
      <c r="J8" s="11" t="s">
        <v>1</v>
      </c>
      <c r="K8" s="6">
        <v>2.67</v>
      </c>
      <c r="L8" s="12">
        <f>K8-(2*K5)</f>
        <v>2.35</v>
      </c>
      <c r="M8" s="11" t="s">
        <v>1</v>
      </c>
      <c r="N8" s="6">
        <v>3.08</v>
      </c>
      <c r="O8" s="12">
        <f>N8-(2*N5)</f>
        <v>2.7800000000000002</v>
      </c>
      <c r="P8" s="11" t="s">
        <v>1</v>
      </c>
      <c r="Q8" s="6">
        <v>2.44</v>
      </c>
      <c r="R8" s="12">
        <f>Q8-(2*Q5)</f>
        <v>2.08</v>
      </c>
    </row>
    <row r="9" spans="1:18" x14ac:dyDescent="0.25">
      <c r="A9" s="11" t="s">
        <v>2</v>
      </c>
      <c r="B9" s="6">
        <v>3.38</v>
      </c>
      <c r="C9" s="12">
        <f>B9-(2*B5)</f>
        <v>2.5999999999999996</v>
      </c>
      <c r="D9" s="11" t="s">
        <v>2</v>
      </c>
      <c r="E9" s="6">
        <v>2.52</v>
      </c>
      <c r="F9" s="12">
        <f>E9-(2*E5)</f>
        <v>2.34</v>
      </c>
      <c r="G9" s="11" t="s">
        <v>2</v>
      </c>
      <c r="H9" s="6">
        <v>3.72</v>
      </c>
      <c r="I9" s="12">
        <f>H9-(2*H5)</f>
        <v>3.24</v>
      </c>
      <c r="J9" s="11" t="s">
        <v>2</v>
      </c>
      <c r="K9" s="6">
        <v>2.71</v>
      </c>
      <c r="L9" s="12">
        <f>K9-(2*K5)</f>
        <v>2.39</v>
      </c>
      <c r="M9" s="11" t="s">
        <v>2</v>
      </c>
      <c r="N9" s="6">
        <v>2.69</v>
      </c>
      <c r="O9" s="12">
        <f>N9-(2*N5)</f>
        <v>2.39</v>
      </c>
      <c r="P9" s="11" t="s">
        <v>2</v>
      </c>
      <c r="Q9" s="6">
        <v>2.4700000000000002</v>
      </c>
      <c r="R9" s="12">
        <f>Q9-(2*Q5)</f>
        <v>2.1100000000000003</v>
      </c>
    </row>
    <row r="10" spans="1:18" x14ac:dyDescent="0.25">
      <c r="A10" s="11" t="s">
        <v>3</v>
      </c>
      <c r="B10" s="7">
        <f>AVERAGE(B7:B9)</f>
        <v>3.0733333333333328</v>
      </c>
      <c r="C10" s="13">
        <f>AVERAGE(C7:C9)</f>
        <v>2.2933333333333334</v>
      </c>
      <c r="D10" s="11" t="s">
        <v>3</v>
      </c>
      <c r="E10" s="7">
        <f>AVERAGE(E7:E9)</f>
        <v>2.5299999999999998</v>
      </c>
      <c r="F10" s="13">
        <f>AVERAGE(F7:F9)</f>
        <v>2.35</v>
      </c>
      <c r="G10" s="11" t="s">
        <v>3</v>
      </c>
      <c r="H10" s="7">
        <f>AVERAGE(H7:H9)</f>
        <v>3.5033333333333334</v>
      </c>
      <c r="I10" s="13">
        <f>AVERAGE(I7:I9)</f>
        <v>3.0233333333333334</v>
      </c>
      <c r="J10" s="11" t="s">
        <v>3</v>
      </c>
      <c r="K10" s="7">
        <f>AVERAGE(K7:K9)</f>
        <v>2.6766666666666672</v>
      </c>
      <c r="L10" s="13">
        <f>AVERAGE(L7:L9)</f>
        <v>2.3566666666666669</v>
      </c>
      <c r="M10" s="11" t="s">
        <v>3</v>
      </c>
      <c r="N10" s="7">
        <f>AVERAGE(N7:N9)</f>
        <v>2.8566666666666669</v>
      </c>
      <c r="O10" s="13">
        <f>AVERAGE(O7:O9)</f>
        <v>2.5566666666666666</v>
      </c>
      <c r="P10" s="11" t="s">
        <v>3</v>
      </c>
      <c r="Q10" s="7">
        <f>AVERAGE(Q7:Q9)</f>
        <v>2.436666666666667</v>
      </c>
      <c r="R10" s="13">
        <f>AVERAGE(R7:R9)</f>
        <v>2.0766666666666667</v>
      </c>
    </row>
    <row r="11" spans="1:18" ht="18.75" x14ac:dyDescent="0.35">
      <c r="A11" s="14" t="s">
        <v>7</v>
      </c>
      <c r="B11" s="23">
        <f>(B10/2)^2*PI()</f>
        <v>7.4183823592617362</v>
      </c>
      <c r="C11" s="24">
        <f>(C10/2)^2*PI()</f>
        <v>4.1307056472800197</v>
      </c>
      <c r="D11" s="14" t="s">
        <v>7</v>
      </c>
      <c r="E11" s="23">
        <f>(E10/2)^2*PI()</f>
        <v>5.0272551040907256</v>
      </c>
      <c r="F11" s="24">
        <f>(F10/2)^2*PI()</f>
        <v>4.3373613573624086</v>
      </c>
      <c r="G11" s="14" t="s">
        <v>7</v>
      </c>
      <c r="H11" s="23">
        <f>(H10/2)^2*PI()</f>
        <v>9.6394621854109435</v>
      </c>
      <c r="I11" s="24">
        <f>(I10/2)^2*PI()</f>
        <v>7.1789668191194158</v>
      </c>
      <c r="J11" s="14" t="s">
        <v>7</v>
      </c>
      <c r="K11" s="23">
        <f>(K10/2)^2*PI()</f>
        <v>5.6270200482460604</v>
      </c>
      <c r="L11" s="24">
        <f>(L10/2)^2*PI()</f>
        <v>4.3620054064005691</v>
      </c>
      <c r="M11" s="14" t="s">
        <v>7</v>
      </c>
      <c r="N11" s="23">
        <f>(N10/2)^2*PI()</f>
        <v>6.4092766189899173</v>
      </c>
      <c r="O11" s="24">
        <f>(O10/2)^2*PI()</f>
        <v>5.1337900016324607</v>
      </c>
      <c r="P11" s="14" t="s">
        <v>7</v>
      </c>
      <c r="Q11" s="23">
        <f>(Q10/2)^2*PI()</f>
        <v>4.6631794221247107</v>
      </c>
      <c r="R11" s="24">
        <f>(R10/2)^2*PI()</f>
        <v>3.387064486236536</v>
      </c>
    </row>
    <row r="12" spans="1:18" ht="16.5" thickBot="1" x14ac:dyDescent="0.3">
      <c r="A12" s="15" t="s">
        <v>4</v>
      </c>
      <c r="B12" s="26">
        <f xml:space="preserve"> B11-C11</f>
        <v>3.2876767119817165</v>
      </c>
      <c r="C12" s="27"/>
      <c r="D12" s="15" t="s">
        <v>4</v>
      </c>
      <c r="E12" s="26">
        <f xml:space="preserve"> E11-F11</f>
        <v>0.68989374672831705</v>
      </c>
      <c r="F12" s="27"/>
      <c r="G12" s="15" t="s">
        <v>4</v>
      </c>
      <c r="H12" s="26">
        <f xml:space="preserve"> H11-I11</f>
        <v>2.4604953662915277</v>
      </c>
      <c r="I12" s="27"/>
      <c r="J12" s="15" t="s">
        <v>4</v>
      </c>
      <c r="K12" s="26">
        <f xml:space="preserve"> K11-L11</f>
        <v>1.2650146418454913</v>
      </c>
      <c r="L12" s="27"/>
      <c r="M12" s="15" t="s">
        <v>4</v>
      </c>
      <c r="N12" s="26">
        <f xml:space="preserve"> N11-O11</f>
        <v>1.2754866173574566</v>
      </c>
      <c r="O12" s="27"/>
      <c r="P12" s="15" t="s">
        <v>4</v>
      </c>
      <c r="Q12" s="26">
        <f xml:space="preserve"> Q11-R11</f>
        <v>1.2761149358881747</v>
      </c>
      <c r="R12" s="27"/>
    </row>
    <row r="13" spans="1:18" ht="21.75" thickBot="1" x14ac:dyDescent="0.4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</row>
    <row r="14" spans="1:18" ht="21.75" thickBot="1" x14ac:dyDescent="0.4">
      <c r="A14" s="29" t="s">
        <v>74</v>
      </c>
      <c r="B14" s="30"/>
      <c r="C14" s="31"/>
      <c r="D14" s="29" t="s">
        <v>73</v>
      </c>
      <c r="E14" s="30"/>
      <c r="F14" s="31"/>
      <c r="G14" s="29" t="s">
        <v>72</v>
      </c>
      <c r="H14" s="30"/>
      <c r="I14" s="31"/>
      <c r="J14" s="29" t="s">
        <v>78</v>
      </c>
      <c r="K14" s="30"/>
      <c r="L14" s="31"/>
      <c r="M14" s="29" t="s">
        <v>79</v>
      </c>
      <c r="N14" s="30"/>
      <c r="O14" s="31"/>
      <c r="P14" s="29" t="s">
        <v>80</v>
      </c>
      <c r="Q14" s="30"/>
      <c r="R14" s="31"/>
    </row>
    <row r="15" spans="1:18" x14ac:dyDescent="0.25">
      <c r="A15" s="16" t="s">
        <v>6</v>
      </c>
      <c r="B15" s="17" t="s">
        <v>5</v>
      </c>
      <c r="C15" s="18"/>
      <c r="D15" s="16" t="s">
        <v>6</v>
      </c>
      <c r="E15" s="17" t="s">
        <v>5</v>
      </c>
      <c r="F15" s="18"/>
      <c r="G15" s="16" t="s">
        <v>6</v>
      </c>
      <c r="H15" s="17" t="s">
        <v>5</v>
      </c>
      <c r="I15" s="18"/>
      <c r="J15" s="16" t="s">
        <v>6</v>
      </c>
      <c r="K15" s="17" t="s">
        <v>5</v>
      </c>
      <c r="L15" s="18"/>
      <c r="M15" s="16" t="s">
        <v>6</v>
      </c>
      <c r="N15" s="17" t="s">
        <v>5</v>
      </c>
      <c r="O15" s="18"/>
      <c r="P15" s="16" t="s">
        <v>6</v>
      </c>
      <c r="Q15" s="17" t="s">
        <v>5</v>
      </c>
      <c r="R15" s="18"/>
    </row>
    <row r="16" spans="1:18" x14ac:dyDescent="0.25">
      <c r="A16" s="8">
        <v>138</v>
      </c>
      <c r="B16" s="6">
        <v>0.08</v>
      </c>
      <c r="C16" s="9"/>
      <c r="D16" s="8">
        <v>134</v>
      </c>
      <c r="E16" s="6">
        <v>0.16</v>
      </c>
      <c r="F16" s="9"/>
      <c r="G16" s="8">
        <v>133</v>
      </c>
      <c r="H16" s="6">
        <v>0.24</v>
      </c>
      <c r="I16" s="9"/>
      <c r="J16" s="8">
        <v>145</v>
      </c>
      <c r="K16" s="6">
        <v>0.09</v>
      </c>
      <c r="L16" s="9"/>
      <c r="M16" s="8">
        <v>132</v>
      </c>
      <c r="N16" s="6">
        <v>0.13</v>
      </c>
      <c r="O16" s="9"/>
      <c r="P16" s="8">
        <v>165</v>
      </c>
      <c r="Q16" s="6">
        <v>0.1</v>
      </c>
      <c r="R16" s="9"/>
    </row>
    <row r="17" spans="1:18" x14ac:dyDescent="0.25">
      <c r="A17" s="10"/>
      <c r="B17" s="21" t="s">
        <v>31</v>
      </c>
      <c r="C17" s="22" t="s">
        <v>30</v>
      </c>
      <c r="D17" s="10"/>
      <c r="E17" s="21" t="s">
        <v>31</v>
      </c>
      <c r="F17" s="22" t="s">
        <v>30</v>
      </c>
      <c r="G17" s="10"/>
      <c r="H17" s="21" t="s">
        <v>31</v>
      </c>
      <c r="I17" s="22" t="s">
        <v>30</v>
      </c>
      <c r="J17" s="10"/>
      <c r="K17" s="21" t="s">
        <v>31</v>
      </c>
      <c r="L17" s="22" t="s">
        <v>30</v>
      </c>
      <c r="M17" s="10"/>
      <c r="N17" s="21" t="s">
        <v>31</v>
      </c>
      <c r="O17" s="22" t="s">
        <v>30</v>
      </c>
      <c r="P17" s="10"/>
      <c r="Q17" s="21" t="s">
        <v>31</v>
      </c>
      <c r="R17" s="22" t="s">
        <v>30</v>
      </c>
    </row>
    <row r="18" spans="1:18" x14ac:dyDescent="0.25">
      <c r="A18" s="11" t="s">
        <v>0</v>
      </c>
      <c r="B18" s="6">
        <v>2.13</v>
      </c>
      <c r="C18" s="12">
        <f>B18-(2*B16)</f>
        <v>1.97</v>
      </c>
      <c r="D18" s="11" t="s">
        <v>0</v>
      </c>
      <c r="E18" s="6">
        <v>2.81</v>
      </c>
      <c r="F18" s="12">
        <f>E18-(2*E16)</f>
        <v>2.4900000000000002</v>
      </c>
      <c r="G18" s="11" t="s">
        <v>0</v>
      </c>
      <c r="H18" s="6">
        <v>2.54</v>
      </c>
      <c r="I18" s="12">
        <f>H18-(2*H16)</f>
        <v>2.06</v>
      </c>
      <c r="J18" s="11" t="s">
        <v>0</v>
      </c>
      <c r="K18" s="6">
        <v>2.31</v>
      </c>
      <c r="L18" s="12">
        <f>K18-(2*K16)</f>
        <v>2.13</v>
      </c>
      <c r="M18" s="11" t="s">
        <v>0</v>
      </c>
      <c r="N18" s="6">
        <v>2.73</v>
      </c>
      <c r="O18" s="12">
        <f>N18-(2*N16)</f>
        <v>2.4699999999999998</v>
      </c>
      <c r="P18" s="11" t="s">
        <v>0</v>
      </c>
      <c r="Q18" s="6">
        <v>2.63</v>
      </c>
      <c r="R18" s="12">
        <f>Q18-(2*Q16)</f>
        <v>2.4299999999999997</v>
      </c>
    </row>
    <row r="19" spans="1:18" x14ac:dyDescent="0.25">
      <c r="A19" s="11" t="s">
        <v>1</v>
      </c>
      <c r="B19" s="6">
        <v>2.97</v>
      </c>
      <c r="C19" s="12">
        <f>B19-(2*B16)</f>
        <v>2.81</v>
      </c>
      <c r="D19" s="11" t="s">
        <v>1</v>
      </c>
      <c r="E19" s="6">
        <v>2.92</v>
      </c>
      <c r="F19" s="12">
        <f>E19-(2*E16)</f>
        <v>2.6</v>
      </c>
      <c r="G19" s="11" t="s">
        <v>1</v>
      </c>
      <c r="H19" s="6">
        <v>2.4</v>
      </c>
      <c r="I19" s="12">
        <f>H19-(2*H16)</f>
        <v>1.92</v>
      </c>
      <c r="J19" s="11" t="s">
        <v>1</v>
      </c>
      <c r="K19" s="6">
        <v>2.4700000000000002</v>
      </c>
      <c r="L19" s="12">
        <f>K19-(2*K16)</f>
        <v>2.29</v>
      </c>
      <c r="M19" s="11" t="s">
        <v>1</v>
      </c>
      <c r="N19" s="6">
        <v>2.52</v>
      </c>
      <c r="O19" s="12">
        <f>N19-(2*N16)</f>
        <v>2.2599999999999998</v>
      </c>
      <c r="P19" s="11" t="s">
        <v>1</v>
      </c>
      <c r="Q19" s="6">
        <v>2.56</v>
      </c>
      <c r="R19" s="12">
        <f>Q19-(2*Q16)</f>
        <v>2.36</v>
      </c>
    </row>
    <row r="20" spans="1:18" x14ac:dyDescent="0.25">
      <c r="A20" s="11" t="s">
        <v>2</v>
      </c>
      <c r="B20" s="6">
        <v>2.44</v>
      </c>
      <c r="C20" s="12">
        <f>B20-(2*B16)</f>
        <v>2.2799999999999998</v>
      </c>
      <c r="D20" s="11" t="s">
        <v>2</v>
      </c>
      <c r="E20" s="6">
        <v>2.71</v>
      </c>
      <c r="F20" s="12">
        <f>E20-(2*E16)</f>
        <v>2.39</v>
      </c>
      <c r="G20" s="11" t="s">
        <v>2</v>
      </c>
      <c r="H20" s="6">
        <v>3.02</v>
      </c>
      <c r="I20" s="12">
        <f>H20-(2*H16)</f>
        <v>2.54</v>
      </c>
      <c r="J20" s="11" t="s">
        <v>2</v>
      </c>
      <c r="K20" s="6">
        <v>2.09</v>
      </c>
      <c r="L20" s="12">
        <f>K20-(2*K16)</f>
        <v>1.91</v>
      </c>
      <c r="M20" s="11" t="s">
        <v>2</v>
      </c>
      <c r="N20" s="6">
        <v>2.94</v>
      </c>
      <c r="O20" s="12">
        <f>N20-(2*N16)</f>
        <v>2.6799999999999997</v>
      </c>
      <c r="P20" s="11" t="s">
        <v>2</v>
      </c>
      <c r="Q20" s="6">
        <v>3</v>
      </c>
      <c r="R20" s="12">
        <f>Q20-(2*Q16)</f>
        <v>2.8</v>
      </c>
    </row>
    <row r="21" spans="1:18" x14ac:dyDescent="0.25">
      <c r="A21" s="11" t="s">
        <v>3</v>
      </c>
      <c r="B21" s="7">
        <f>AVERAGE(B18:B20)</f>
        <v>2.5133333333333332</v>
      </c>
      <c r="C21" s="13">
        <f>AVERAGE(C18:C20)</f>
        <v>2.3533333333333335</v>
      </c>
      <c r="D21" s="11" t="s">
        <v>3</v>
      </c>
      <c r="E21" s="7">
        <f>AVERAGE(E18:E20)</f>
        <v>2.8133333333333339</v>
      </c>
      <c r="F21" s="13">
        <f>AVERAGE(F18:F20)</f>
        <v>2.4933333333333336</v>
      </c>
      <c r="G21" s="11" t="s">
        <v>3</v>
      </c>
      <c r="H21" s="7">
        <f>AVERAGE(H18:H20)</f>
        <v>2.6533333333333329</v>
      </c>
      <c r="I21" s="13">
        <f>AVERAGE(I18:I20)</f>
        <v>2.1733333333333333</v>
      </c>
      <c r="J21" s="11" t="s">
        <v>3</v>
      </c>
      <c r="K21" s="7">
        <f>AVERAGE(K18:K20)</f>
        <v>2.29</v>
      </c>
      <c r="L21" s="13">
        <f>AVERAGE(L18:L20)</f>
        <v>2.11</v>
      </c>
      <c r="M21" s="11" t="s">
        <v>3</v>
      </c>
      <c r="N21" s="7">
        <f>AVERAGE(N18:N20)</f>
        <v>2.73</v>
      </c>
      <c r="O21" s="13">
        <f>AVERAGE(O18:O20)</f>
        <v>2.4699999999999998</v>
      </c>
      <c r="P21" s="11" t="s">
        <v>3</v>
      </c>
      <c r="Q21" s="7">
        <f>AVERAGE(Q18:Q20)</f>
        <v>2.73</v>
      </c>
      <c r="R21" s="13">
        <f>AVERAGE(R18:R20)</f>
        <v>2.5299999999999998</v>
      </c>
    </row>
    <row r="22" spans="1:18" ht="18.75" x14ac:dyDescent="0.35">
      <c r="A22" s="14" t="s">
        <v>7</v>
      </c>
      <c r="B22" s="23">
        <f>(B21/2)^2*PI()</f>
        <v>4.9612380251340404</v>
      </c>
      <c r="C22" s="24">
        <f>(C21/2)^2*PI()</f>
        <v>4.3496746552352281</v>
      </c>
      <c r="D22" s="14" t="s">
        <v>7</v>
      </c>
      <c r="E22" s="23">
        <f>(E21/2)^2*PI()</f>
        <v>6.2163042902431664</v>
      </c>
      <c r="F22" s="24">
        <f>(F21/2)^2*PI()</f>
        <v>4.882593489039178</v>
      </c>
      <c r="G22" s="14" t="s">
        <v>7</v>
      </c>
      <c r="H22" s="23">
        <f>(H21/2)^2*PI()</f>
        <v>5.529342696658194</v>
      </c>
      <c r="I22" s="24">
        <f>(I21/2)^2*PI()</f>
        <v>3.7097322316989869</v>
      </c>
      <c r="J22" s="14" t="s">
        <v>7</v>
      </c>
      <c r="K22" s="23">
        <f>(K21/2)^2*PI()</f>
        <v>4.1187065086725587</v>
      </c>
      <c r="L22" s="24">
        <f>(L21/2)^2*PI()</f>
        <v>3.4966711632617793</v>
      </c>
      <c r="M22" s="14" t="s">
        <v>7</v>
      </c>
      <c r="N22" s="23">
        <f>(N21/2)^2*PI()</f>
        <v>5.8534939719848422</v>
      </c>
      <c r="O22" s="24">
        <f>(O21/2)^2*PI()</f>
        <v>4.7916356550714907</v>
      </c>
      <c r="P22" s="14" t="s">
        <v>7</v>
      </c>
      <c r="Q22" s="23">
        <f>(Q21/2)^2*PI()</f>
        <v>5.8534939719848422</v>
      </c>
      <c r="R22" s="24">
        <f>(R21/2)^2*PI()</f>
        <v>5.0272551040907256</v>
      </c>
    </row>
    <row r="23" spans="1:18" ht="16.5" thickBot="1" x14ac:dyDescent="0.3">
      <c r="A23" s="15" t="s">
        <v>4</v>
      </c>
      <c r="B23" s="26">
        <f xml:space="preserve"> B22-C22</f>
        <v>0.61156336989881233</v>
      </c>
      <c r="C23" s="27"/>
      <c r="D23" s="15" t="s">
        <v>4</v>
      </c>
      <c r="E23" s="26">
        <f xml:space="preserve"> E22-F22</f>
        <v>1.3337108012039884</v>
      </c>
      <c r="F23" s="27"/>
      <c r="G23" s="15" t="s">
        <v>4</v>
      </c>
      <c r="H23" s="26">
        <f xml:space="preserve"> H22-I22</f>
        <v>1.8196104649592071</v>
      </c>
      <c r="I23" s="27"/>
      <c r="J23" s="15" t="s">
        <v>4</v>
      </c>
      <c r="K23" s="26">
        <f xml:space="preserve"> K22-L22</f>
        <v>0.62203534541077943</v>
      </c>
      <c r="L23" s="27"/>
      <c r="M23" s="15" t="s">
        <v>4</v>
      </c>
      <c r="N23" s="26">
        <f xml:space="preserve"> N22-O22</f>
        <v>1.0618583169133515</v>
      </c>
      <c r="O23" s="27"/>
      <c r="P23" s="15" t="s">
        <v>4</v>
      </c>
      <c r="Q23" s="26">
        <f xml:space="preserve"> Q22-R22</f>
        <v>0.8262388678941166</v>
      </c>
      <c r="R23" s="27"/>
    </row>
    <row r="24" spans="1:18" ht="15.75" thickBot="1" x14ac:dyDescent="0.3"/>
    <row r="25" spans="1:18" ht="21.75" thickBot="1" x14ac:dyDescent="0.4">
      <c r="A25" s="29" t="s">
        <v>114</v>
      </c>
      <c r="B25" s="30"/>
      <c r="C25" s="31"/>
      <c r="D25" s="29" t="s">
        <v>115</v>
      </c>
      <c r="E25" s="30"/>
      <c r="F25" s="31"/>
      <c r="G25" s="29" t="s">
        <v>116</v>
      </c>
      <c r="H25" s="30"/>
      <c r="I25" s="31"/>
      <c r="J25" s="29" t="s">
        <v>117</v>
      </c>
      <c r="K25" s="30"/>
      <c r="L25" s="31"/>
      <c r="M25" s="29" t="s">
        <v>118</v>
      </c>
      <c r="N25" s="30"/>
      <c r="O25" s="31"/>
      <c r="P25" s="29" t="s">
        <v>119</v>
      </c>
      <c r="Q25" s="30"/>
      <c r="R25" s="31"/>
    </row>
    <row r="26" spans="1:18" x14ac:dyDescent="0.25">
      <c r="A26" s="16" t="s">
        <v>6</v>
      </c>
      <c r="B26" s="17" t="s">
        <v>5</v>
      </c>
      <c r="C26" s="18"/>
      <c r="D26" s="16" t="s">
        <v>6</v>
      </c>
      <c r="E26" s="17" t="s">
        <v>5</v>
      </c>
      <c r="F26" s="18"/>
      <c r="G26" s="16" t="s">
        <v>6</v>
      </c>
      <c r="H26" s="17" t="s">
        <v>5</v>
      </c>
      <c r="I26" s="18"/>
      <c r="J26" s="16" t="s">
        <v>6</v>
      </c>
      <c r="K26" s="17" t="s">
        <v>5</v>
      </c>
      <c r="L26" s="18"/>
      <c r="M26" s="16" t="s">
        <v>6</v>
      </c>
      <c r="N26" s="17" t="s">
        <v>5</v>
      </c>
      <c r="O26" s="18"/>
      <c r="P26" s="16" t="s">
        <v>6</v>
      </c>
      <c r="Q26" s="17" t="s">
        <v>5</v>
      </c>
      <c r="R26" s="18"/>
    </row>
    <row r="27" spans="1:18" x14ac:dyDescent="0.25">
      <c r="A27" s="8">
        <v>163</v>
      </c>
      <c r="B27" s="6">
        <v>0.27</v>
      </c>
      <c r="C27" s="9"/>
      <c r="D27" s="8">
        <v>137</v>
      </c>
      <c r="E27" s="6">
        <v>0.27</v>
      </c>
      <c r="F27" s="9"/>
      <c r="G27" s="8">
        <v>166</v>
      </c>
      <c r="H27" s="6">
        <v>0.23</v>
      </c>
      <c r="I27" s="9"/>
      <c r="J27" s="8">
        <v>165</v>
      </c>
      <c r="K27" s="6">
        <v>0.21</v>
      </c>
      <c r="L27" s="9"/>
      <c r="M27" s="8">
        <v>155</v>
      </c>
      <c r="N27" s="6">
        <v>0.28000000000000003</v>
      </c>
      <c r="O27" s="9"/>
      <c r="P27" s="8">
        <v>173</v>
      </c>
      <c r="Q27" s="6">
        <v>0.28000000000000003</v>
      </c>
      <c r="R27" s="9"/>
    </row>
    <row r="28" spans="1:18" x14ac:dyDescent="0.25">
      <c r="A28" s="10"/>
      <c r="B28" s="21" t="s">
        <v>31</v>
      </c>
      <c r="C28" s="22" t="s">
        <v>30</v>
      </c>
      <c r="D28" s="10"/>
      <c r="E28" s="21" t="s">
        <v>31</v>
      </c>
      <c r="F28" s="22" t="s">
        <v>30</v>
      </c>
      <c r="G28" s="10"/>
      <c r="H28" s="21" t="s">
        <v>31</v>
      </c>
      <c r="I28" s="22" t="s">
        <v>30</v>
      </c>
      <c r="J28" s="10"/>
      <c r="K28" s="21" t="s">
        <v>31</v>
      </c>
      <c r="L28" s="22" t="s">
        <v>30</v>
      </c>
      <c r="M28" s="10"/>
      <c r="N28" s="21" t="s">
        <v>31</v>
      </c>
      <c r="O28" s="22" t="s">
        <v>30</v>
      </c>
      <c r="P28" s="10"/>
      <c r="Q28" s="21" t="s">
        <v>31</v>
      </c>
      <c r="R28" s="22" t="s">
        <v>30</v>
      </c>
    </row>
    <row r="29" spans="1:18" x14ac:dyDescent="0.25">
      <c r="A29" s="11" t="s">
        <v>0</v>
      </c>
      <c r="B29" s="6">
        <v>2.86</v>
      </c>
      <c r="C29" s="12">
        <f>B29-(2*B27)</f>
        <v>2.3199999999999998</v>
      </c>
      <c r="D29" s="11" t="s">
        <v>0</v>
      </c>
      <c r="E29" s="6">
        <v>3.24</v>
      </c>
      <c r="F29" s="12">
        <f>E29-(2*E27)</f>
        <v>2.7</v>
      </c>
      <c r="G29" s="11" t="s">
        <v>0</v>
      </c>
      <c r="H29" s="6">
        <v>2.98</v>
      </c>
      <c r="I29" s="12">
        <f>H29-(2*H27)</f>
        <v>2.52</v>
      </c>
      <c r="J29" s="11" t="s">
        <v>0</v>
      </c>
      <c r="K29" s="6">
        <v>2.76</v>
      </c>
      <c r="L29" s="12">
        <f>K29-(2*K27)</f>
        <v>2.34</v>
      </c>
      <c r="M29" s="11" t="s">
        <v>0</v>
      </c>
      <c r="N29" s="6">
        <v>3.3</v>
      </c>
      <c r="O29" s="12">
        <f>N29-(2*N27)</f>
        <v>2.7399999999999998</v>
      </c>
      <c r="P29" s="11" t="s">
        <v>0</v>
      </c>
      <c r="Q29" s="6">
        <v>2.84</v>
      </c>
      <c r="R29" s="12">
        <f>Q29-(2*Q27)</f>
        <v>2.2799999999999998</v>
      </c>
    </row>
    <row r="30" spans="1:18" x14ac:dyDescent="0.25">
      <c r="A30" s="11" t="s">
        <v>1</v>
      </c>
      <c r="B30" s="6">
        <v>3.1</v>
      </c>
      <c r="C30" s="12">
        <f>B30-(2*B27)</f>
        <v>2.56</v>
      </c>
      <c r="D30" s="11" t="s">
        <v>1</v>
      </c>
      <c r="E30" s="6">
        <v>3.09</v>
      </c>
      <c r="F30" s="12">
        <f>E30-(2*E27)</f>
        <v>2.5499999999999998</v>
      </c>
      <c r="G30" s="11" t="s">
        <v>1</v>
      </c>
      <c r="H30" s="6">
        <v>2.76</v>
      </c>
      <c r="I30" s="12">
        <f>H30-(2*H27)</f>
        <v>2.2999999999999998</v>
      </c>
      <c r="J30" s="11" t="s">
        <v>1</v>
      </c>
      <c r="K30" s="6">
        <v>2.77</v>
      </c>
      <c r="L30" s="12">
        <f>K30-(2*K27)</f>
        <v>2.35</v>
      </c>
      <c r="M30" s="11" t="s">
        <v>1</v>
      </c>
      <c r="N30" s="6">
        <v>3.91</v>
      </c>
      <c r="O30" s="12">
        <f>N30-(2*N27)</f>
        <v>3.35</v>
      </c>
      <c r="P30" s="11" t="s">
        <v>1</v>
      </c>
      <c r="Q30" s="6">
        <v>3.3</v>
      </c>
      <c r="R30" s="12">
        <f>Q30-(2*Q27)</f>
        <v>2.7399999999999998</v>
      </c>
    </row>
    <row r="31" spans="1:18" x14ac:dyDescent="0.25">
      <c r="A31" s="11" t="s">
        <v>2</v>
      </c>
      <c r="B31" s="6">
        <v>3.34</v>
      </c>
      <c r="C31" s="12">
        <f>B31-(2*B27)</f>
        <v>2.8</v>
      </c>
      <c r="D31" s="11" t="s">
        <v>2</v>
      </c>
      <c r="E31" s="6">
        <v>2.42</v>
      </c>
      <c r="F31" s="12">
        <f>E31-(2*E27)</f>
        <v>1.88</v>
      </c>
      <c r="G31" s="11" t="s">
        <v>2</v>
      </c>
      <c r="H31" s="6">
        <v>3.31</v>
      </c>
      <c r="I31" s="12">
        <f>H31-(2*H27)</f>
        <v>2.85</v>
      </c>
      <c r="J31" s="11" t="s">
        <v>2</v>
      </c>
      <c r="K31" s="6">
        <v>3.05</v>
      </c>
      <c r="L31" s="12">
        <f>K31-(2*K27)</f>
        <v>2.63</v>
      </c>
      <c r="M31" s="11" t="s">
        <v>2</v>
      </c>
      <c r="N31" s="6">
        <v>3.38</v>
      </c>
      <c r="O31" s="12">
        <f>N31-(2*N27)</f>
        <v>2.82</v>
      </c>
      <c r="P31" s="11" t="s">
        <v>2</v>
      </c>
      <c r="Q31" s="6">
        <v>3.33</v>
      </c>
      <c r="R31" s="12">
        <f>Q31-(2*Q27)</f>
        <v>2.77</v>
      </c>
    </row>
    <row r="32" spans="1:18" x14ac:dyDescent="0.25">
      <c r="A32" s="11" t="s">
        <v>3</v>
      </c>
      <c r="B32" s="7">
        <f>AVERAGE(B29:B31)</f>
        <v>3.1</v>
      </c>
      <c r="C32" s="13">
        <f>AVERAGE(C29:C31)</f>
        <v>2.56</v>
      </c>
      <c r="D32" s="11" t="s">
        <v>3</v>
      </c>
      <c r="E32" s="7">
        <f>AVERAGE(E29:E31)</f>
        <v>2.9166666666666665</v>
      </c>
      <c r="F32" s="13">
        <f>AVERAGE(F29:F31)</f>
        <v>2.3766666666666665</v>
      </c>
      <c r="G32" s="11" t="s">
        <v>3</v>
      </c>
      <c r="H32" s="7">
        <f>AVERAGE(H29:H31)</f>
        <v>3.0166666666666671</v>
      </c>
      <c r="I32" s="13">
        <f>AVERAGE(I29:I31)</f>
        <v>2.5566666666666666</v>
      </c>
      <c r="J32" s="11" t="s">
        <v>3</v>
      </c>
      <c r="K32" s="7">
        <f>AVERAGE(K29:K31)</f>
        <v>2.8599999999999994</v>
      </c>
      <c r="L32" s="13">
        <f>AVERAGE(L29:L31)</f>
        <v>2.44</v>
      </c>
      <c r="M32" s="11" t="s">
        <v>3</v>
      </c>
      <c r="N32" s="7">
        <f>AVERAGE(N29:N31)</f>
        <v>3.53</v>
      </c>
      <c r="O32" s="13">
        <f>AVERAGE(O29:O31)</f>
        <v>2.97</v>
      </c>
      <c r="P32" s="11" t="s">
        <v>3</v>
      </c>
      <c r="Q32" s="7">
        <f>AVERAGE(Q29:Q31)</f>
        <v>3.1566666666666663</v>
      </c>
      <c r="R32" s="13">
        <f>AVERAGE(R29:R31)</f>
        <v>2.5966666666666662</v>
      </c>
    </row>
    <row r="33" spans="1:18" ht="18.75" x14ac:dyDescent="0.35">
      <c r="A33" s="14" t="s">
        <v>7</v>
      </c>
      <c r="B33" s="23">
        <f>(B32/2)^2*PI()</f>
        <v>7.5476763502494792</v>
      </c>
      <c r="C33" s="24">
        <f>(C32/2)^2*PI()</f>
        <v>5.147185403641517</v>
      </c>
      <c r="D33" s="14" t="s">
        <v>7</v>
      </c>
      <c r="E33" s="23">
        <f>(E32/2)^2*PI()</f>
        <v>6.6813385427907912</v>
      </c>
      <c r="F33" s="24">
        <f>(F32/2)^2*PI()</f>
        <v>4.4363564325355256</v>
      </c>
      <c r="G33" s="14" t="s">
        <v>7</v>
      </c>
      <c r="H33" s="23">
        <f>(H32/2)^2*PI()</f>
        <v>7.1473414530732802</v>
      </c>
      <c r="I33" s="24">
        <f>(I32/2)^2*PI()</f>
        <v>5.1337900016324607</v>
      </c>
      <c r="J33" s="14" t="s">
        <v>7</v>
      </c>
      <c r="K33" s="23">
        <f>(K32/2)^2*PI()</f>
        <v>6.4242428173257657</v>
      </c>
      <c r="L33" s="24">
        <f>(L32/2)^2*PI()</f>
        <v>4.675946505603048</v>
      </c>
      <c r="M33" s="14" t="s">
        <v>7</v>
      </c>
      <c r="N33" s="23">
        <f>(N32/2)^2*PI()</f>
        <v>9.7867679742792628</v>
      </c>
      <c r="O33" s="24">
        <f>(O32/2)^2*PI()</f>
        <v>6.927918659512553</v>
      </c>
      <c r="P33" s="14" t="s">
        <v>7</v>
      </c>
      <c r="Q33" s="23">
        <f>(Q32/2)^2*PI()</f>
        <v>7.8261349057589111</v>
      </c>
      <c r="R33" s="24">
        <f>(R32/2)^2*PI()</f>
        <v>5.2956867430474528</v>
      </c>
    </row>
    <row r="34" spans="1:18" ht="16.5" thickBot="1" x14ac:dyDescent="0.3">
      <c r="A34" s="15" t="s">
        <v>4</v>
      </c>
      <c r="B34" s="26">
        <f xml:space="preserve"> B33-C33</f>
        <v>2.4004909466079623</v>
      </c>
      <c r="C34" s="27"/>
      <c r="D34" s="15" t="s">
        <v>4</v>
      </c>
      <c r="E34" s="26">
        <f xml:space="preserve"> E33-F33</f>
        <v>2.2449821102552656</v>
      </c>
      <c r="F34" s="27"/>
      <c r="G34" s="15" t="s">
        <v>4</v>
      </c>
      <c r="H34" s="26">
        <f xml:space="preserve"> H33-I33</f>
        <v>2.0135514514408195</v>
      </c>
      <c r="I34" s="27"/>
      <c r="J34" s="15" t="s">
        <v>4</v>
      </c>
      <c r="K34" s="26">
        <f xml:space="preserve"> K33-L33</f>
        <v>1.7482963117227177</v>
      </c>
      <c r="L34" s="27"/>
      <c r="M34" s="15" t="s">
        <v>4</v>
      </c>
      <c r="N34" s="26">
        <f xml:space="preserve"> N33-O33</f>
        <v>2.8588493147667098</v>
      </c>
      <c r="O34" s="27"/>
      <c r="P34" s="15" t="s">
        <v>4</v>
      </c>
      <c r="Q34" s="26">
        <f xml:space="preserve"> Q33-R33</f>
        <v>2.5304481627114583</v>
      </c>
      <c r="R34" s="27"/>
    </row>
    <row r="48" spans="1:18" ht="23.25" x14ac:dyDescent="0.35">
      <c r="A48" s="28" t="s">
        <v>8</v>
      </c>
      <c r="B48" s="28"/>
      <c r="C48" s="28"/>
      <c r="D48" s="28"/>
      <c r="E48" s="28"/>
      <c r="F48" s="28"/>
      <c r="G48" s="28"/>
      <c r="H48" s="28"/>
      <c r="I48" s="28"/>
    </row>
    <row r="49" spans="1:9" ht="15.75" thickBot="1" x14ac:dyDescent="0.3"/>
    <row r="50" spans="1:9" ht="21.75" thickBot="1" x14ac:dyDescent="0.4">
      <c r="A50" s="29" t="s">
        <v>81</v>
      </c>
      <c r="B50" s="30"/>
      <c r="C50" s="31"/>
      <c r="D50" s="29" t="s">
        <v>82</v>
      </c>
      <c r="E50" s="30"/>
      <c r="F50" s="31"/>
      <c r="G50" s="29" t="s">
        <v>83</v>
      </c>
      <c r="H50" s="30"/>
      <c r="I50" s="31"/>
    </row>
    <row r="51" spans="1:9" x14ac:dyDescent="0.25">
      <c r="A51" s="16" t="s">
        <v>6</v>
      </c>
      <c r="B51" s="17" t="s">
        <v>5</v>
      </c>
      <c r="C51" s="18"/>
      <c r="D51" s="16" t="s">
        <v>6</v>
      </c>
      <c r="E51" s="17" t="s">
        <v>5</v>
      </c>
      <c r="F51" s="18"/>
      <c r="G51" s="16" t="s">
        <v>6</v>
      </c>
      <c r="H51" s="17" t="s">
        <v>5</v>
      </c>
      <c r="I51" s="18"/>
    </row>
    <row r="52" spans="1:9" x14ac:dyDescent="0.25">
      <c r="A52" s="8">
        <v>162</v>
      </c>
      <c r="B52" s="6">
        <v>0.14000000000000001</v>
      </c>
      <c r="C52" s="9"/>
      <c r="D52" s="8">
        <v>184</v>
      </c>
      <c r="E52" s="6">
        <v>0.2</v>
      </c>
      <c r="F52" s="9"/>
      <c r="G52" s="8">
        <v>159</v>
      </c>
      <c r="H52" s="6">
        <v>7.0000000000000007E-2</v>
      </c>
      <c r="I52" s="9"/>
    </row>
    <row r="53" spans="1:9" x14ac:dyDescent="0.25">
      <c r="A53" s="10"/>
      <c r="B53" s="21" t="s">
        <v>31</v>
      </c>
      <c r="C53" s="22" t="s">
        <v>30</v>
      </c>
      <c r="D53" s="10"/>
      <c r="E53" s="21" t="s">
        <v>31</v>
      </c>
      <c r="F53" s="22" t="s">
        <v>30</v>
      </c>
      <c r="G53" s="10"/>
      <c r="H53" s="21" t="s">
        <v>31</v>
      </c>
      <c r="I53" s="22" t="s">
        <v>30</v>
      </c>
    </row>
    <row r="54" spans="1:9" x14ac:dyDescent="0.25">
      <c r="A54" s="11" t="s">
        <v>0</v>
      </c>
      <c r="B54" s="6">
        <v>2.66</v>
      </c>
      <c r="C54" s="12">
        <f>B54-(2*B52)</f>
        <v>2.38</v>
      </c>
      <c r="D54" s="11" t="s">
        <v>0</v>
      </c>
      <c r="E54" s="6">
        <v>2.38</v>
      </c>
      <c r="F54" s="12">
        <f>E54-(2*E52)</f>
        <v>1.98</v>
      </c>
      <c r="G54" s="11" t="s">
        <v>0</v>
      </c>
      <c r="H54" s="6">
        <v>2.91</v>
      </c>
      <c r="I54" s="12">
        <f>H54-(2*H52)</f>
        <v>2.77</v>
      </c>
    </row>
    <row r="55" spans="1:9" x14ac:dyDescent="0.25">
      <c r="A55" s="11" t="s">
        <v>1</v>
      </c>
      <c r="B55" s="6">
        <v>2.88</v>
      </c>
      <c r="C55" s="12">
        <f>B55-(2*B52)</f>
        <v>2.5999999999999996</v>
      </c>
      <c r="D55" s="11" t="s">
        <v>1</v>
      </c>
      <c r="E55" s="6">
        <v>3.02</v>
      </c>
      <c r="F55" s="12">
        <f>E55-(2*E52)</f>
        <v>2.62</v>
      </c>
      <c r="G55" s="11" t="s">
        <v>1</v>
      </c>
      <c r="H55" s="6">
        <v>2.4300000000000002</v>
      </c>
      <c r="I55" s="12">
        <f>H55-(2*H52)</f>
        <v>2.29</v>
      </c>
    </row>
    <row r="56" spans="1:9" x14ac:dyDescent="0.25">
      <c r="A56" s="11" t="s">
        <v>2</v>
      </c>
      <c r="B56" s="6">
        <v>3.21</v>
      </c>
      <c r="C56" s="12">
        <f>B56-(2*B52)</f>
        <v>2.9299999999999997</v>
      </c>
      <c r="D56" s="11" t="s">
        <v>2</v>
      </c>
      <c r="E56" s="6">
        <v>2.99</v>
      </c>
      <c r="F56" s="12">
        <f>E56-(2*E52)</f>
        <v>2.5900000000000003</v>
      </c>
      <c r="G56" s="11" t="s">
        <v>2</v>
      </c>
      <c r="H56" s="6">
        <v>2.4</v>
      </c>
      <c r="I56" s="12">
        <f>H56-(2*H52)</f>
        <v>2.2599999999999998</v>
      </c>
    </row>
    <row r="57" spans="1:9" x14ac:dyDescent="0.25">
      <c r="A57" s="11" t="s">
        <v>3</v>
      </c>
      <c r="B57" s="7">
        <f>AVERAGE(B54:B56)</f>
        <v>2.9166666666666665</v>
      </c>
      <c r="C57" s="13">
        <f>AVERAGE(C54:C56)</f>
        <v>2.6366666666666663</v>
      </c>
      <c r="D57" s="11" t="s">
        <v>3</v>
      </c>
      <c r="E57" s="7">
        <f>AVERAGE(E54:E56)</f>
        <v>2.7966666666666669</v>
      </c>
      <c r="F57" s="13">
        <f>AVERAGE(F54:F56)</f>
        <v>2.3966666666666665</v>
      </c>
      <c r="G57" s="11" t="s">
        <v>3</v>
      </c>
      <c r="H57" s="7">
        <f>AVERAGE(H54:H56)</f>
        <v>2.58</v>
      </c>
      <c r="I57" s="13">
        <f>AVERAGE(I54:I56)</f>
        <v>2.44</v>
      </c>
    </row>
    <row r="58" spans="1:9" ht="18.75" x14ac:dyDescent="0.35">
      <c r="A58" s="14" t="s">
        <v>7</v>
      </c>
      <c r="B58" s="23">
        <f>(B57/2)^2*PI()</f>
        <v>6.6813385427907912</v>
      </c>
      <c r="C58" s="24">
        <f>(C57/2)^2*PI()</f>
        <v>5.4600967585853191</v>
      </c>
      <c r="D58" s="14" t="s">
        <v>7</v>
      </c>
      <c r="E58" s="23">
        <f>(E57/2)^2*PI()</f>
        <v>6.1428695619655027</v>
      </c>
      <c r="F58" s="24">
        <f>(F57/2)^2*PI()</f>
        <v>4.5113357772012019</v>
      </c>
      <c r="G58" s="14" t="s">
        <v>7</v>
      </c>
      <c r="H58" s="23">
        <f>(H57/2)^2*PI()</f>
        <v>5.2279243348387752</v>
      </c>
      <c r="I58" s="24">
        <f>(I57/2)^2*PI()</f>
        <v>4.675946505603048</v>
      </c>
    </row>
    <row r="59" spans="1:9" ht="16.5" thickBot="1" x14ac:dyDescent="0.3">
      <c r="A59" s="15" t="s">
        <v>4</v>
      </c>
      <c r="B59" s="26">
        <f xml:space="preserve"> B58-C58</f>
        <v>1.2212417842054721</v>
      </c>
      <c r="C59" s="27"/>
      <c r="D59" s="15" t="s">
        <v>4</v>
      </c>
      <c r="E59" s="26">
        <f xml:space="preserve"> E58-F58</f>
        <v>1.6315337847643008</v>
      </c>
      <c r="F59" s="27"/>
      <c r="G59" s="15" t="s">
        <v>4</v>
      </c>
      <c r="H59" s="26">
        <f xml:space="preserve"> H58-I58</f>
        <v>0.55197782923572714</v>
      </c>
      <c r="I59" s="27"/>
    </row>
    <row r="60" spans="1:9" ht="21.75" thickBot="1" x14ac:dyDescent="0.4">
      <c r="A60" s="19"/>
      <c r="B60" s="19"/>
      <c r="C60" s="19"/>
      <c r="D60" s="19"/>
      <c r="E60" s="19"/>
      <c r="F60" s="19"/>
      <c r="G60" s="19"/>
      <c r="H60" s="19"/>
      <c r="I60" s="19"/>
    </row>
    <row r="61" spans="1:9" ht="21.75" thickBot="1" x14ac:dyDescent="0.4">
      <c r="A61" s="29" t="s">
        <v>86</v>
      </c>
      <c r="B61" s="30"/>
      <c r="C61" s="31"/>
      <c r="D61" s="29" t="s">
        <v>85</v>
      </c>
      <c r="E61" s="30"/>
      <c r="F61" s="31"/>
      <c r="G61" s="29" t="s">
        <v>84</v>
      </c>
      <c r="H61" s="30"/>
      <c r="I61" s="31"/>
    </row>
    <row r="62" spans="1:9" x14ac:dyDescent="0.25">
      <c r="A62" s="16" t="s">
        <v>6</v>
      </c>
      <c r="B62" s="17" t="s">
        <v>5</v>
      </c>
      <c r="C62" s="18"/>
      <c r="D62" s="16" t="s">
        <v>6</v>
      </c>
      <c r="E62" s="17" t="s">
        <v>5</v>
      </c>
      <c r="F62" s="18"/>
      <c r="G62" s="16" t="s">
        <v>6</v>
      </c>
      <c r="H62" s="17" t="s">
        <v>5</v>
      </c>
      <c r="I62" s="18"/>
    </row>
    <row r="63" spans="1:9" x14ac:dyDescent="0.25">
      <c r="A63" s="8">
        <v>137</v>
      </c>
      <c r="B63" s="6">
        <v>0.11</v>
      </c>
      <c r="C63" s="9"/>
      <c r="D63" s="8">
        <v>161</v>
      </c>
      <c r="E63" s="6">
        <v>0.17</v>
      </c>
      <c r="F63" s="9"/>
      <c r="G63" s="8">
        <v>166</v>
      </c>
      <c r="H63" s="6">
        <v>0.17</v>
      </c>
      <c r="I63" s="9"/>
    </row>
    <row r="64" spans="1:9" x14ac:dyDescent="0.25">
      <c r="A64" s="10"/>
      <c r="B64" s="21" t="s">
        <v>31</v>
      </c>
      <c r="C64" s="22" t="s">
        <v>30</v>
      </c>
      <c r="D64" s="10"/>
      <c r="E64" s="21" t="s">
        <v>31</v>
      </c>
      <c r="F64" s="22" t="s">
        <v>30</v>
      </c>
      <c r="G64" s="10"/>
      <c r="H64" s="21" t="s">
        <v>31</v>
      </c>
      <c r="I64" s="22" t="s">
        <v>30</v>
      </c>
    </row>
    <row r="65" spans="1:9" x14ac:dyDescent="0.25">
      <c r="A65" s="11" t="s">
        <v>0</v>
      </c>
      <c r="B65" s="6">
        <v>3.26</v>
      </c>
      <c r="C65" s="12">
        <f>B65-(2*B63)</f>
        <v>3.0399999999999996</v>
      </c>
      <c r="D65" s="11" t="s">
        <v>0</v>
      </c>
      <c r="E65" s="6">
        <v>2.62</v>
      </c>
      <c r="F65" s="12">
        <f>E65-(2*E63)</f>
        <v>2.2800000000000002</v>
      </c>
      <c r="G65" s="11" t="s">
        <v>0</v>
      </c>
      <c r="H65" s="6">
        <v>3.28</v>
      </c>
      <c r="I65" s="12">
        <f>H65-(2*H63)</f>
        <v>2.94</v>
      </c>
    </row>
    <row r="66" spans="1:9" x14ac:dyDescent="0.25">
      <c r="A66" s="11" t="s">
        <v>1</v>
      </c>
      <c r="B66" s="6">
        <v>2.92</v>
      </c>
      <c r="C66" s="12">
        <f>B66-(2*B63)</f>
        <v>2.6999999999999997</v>
      </c>
      <c r="D66" s="11" t="s">
        <v>1</v>
      </c>
      <c r="E66" s="6">
        <v>2.94</v>
      </c>
      <c r="F66" s="12">
        <f>E66-(2*E63)</f>
        <v>2.6</v>
      </c>
      <c r="G66" s="11" t="s">
        <v>1</v>
      </c>
      <c r="H66" s="6">
        <v>2.99</v>
      </c>
      <c r="I66" s="12">
        <f>H66-(2*H63)</f>
        <v>2.6500000000000004</v>
      </c>
    </row>
    <row r="67" spans="1:9" x14ac:dyDescent="0.25">
      <c r="A67" s="11" t="s">
        <v>2</v>
      </c>
      <c r="B67" s="6">
        <v>2.96</v>
      </c>
      <c r="C67" s="12">
        <f>B67-(2*B63)</f>
        <v>2.7399999999999998</v>
      </c>
      <c r="D67" s="11" t="s">
        <v>2</v>
      </c>
      <c r="E67" s="6">
        <v>3.16</v>
      </c>
      <c r="F67" s="12">
        <f>E67-(2*E63)</f>
        <v>2.8200000000000003</v>
      </c>
      <c r="G67" s="11" t="s">
        <v>2</v>
      </c>
      <c r="H67" s="6">
        <v>3.08</v>
      </c>
      <c r="I67" s="12">
        <f>H67-(2*H63)</f>
        <v>2.74</v>
      </c>
    </row>
    <row r="68" spans="1:9" x14ac:dyDescent="0.25">
      <c r="A68" s="11" t="s">
        <v>3</v>
      </c>
      <c r="B68" s="7">
        <f>AVERAGE(B65:B67)</f>
        <v>3.0466666666666669</v>
      </c>
      <c r="C68" s="13">
        <f>AVERAGE(C65:C67)</f>
        <v>2.8266666666666662</v>
      </c>
      <c r="D68" s="11" t="s">
        <v>3</v>
      </c>
      <c r="E68" s="7">
        <f>AVERAGE(E65:E67)</f>
        <v>2.9066666666666667</v>
      </c>
      <c r="F68" s="13">
        <f>AVERAGE(F65:F67)</f>
        <v>2.5666666666666669</v>
      </c>
      <c r="G68" s="11" t="s">
        <v>3</v>
      </c>
      <c r="H68" s="7">
        <f>AVERAGE(H65:H67)</f>
        <v>3.1166666666666667</v>
      </c>
      <c r="I68" s="13">
        <f>AVERAGE(I65:I67)</f>
        <v>2.7766666666666668</v>
      </c>
    </row>
    <row r="69" spans="1:9" ht="18.75" x14ac:dyDescent="0.35">
      <c r="A69" s="14" t="s">
        <v>7</v>
      </c>
      <c r="B69" s="23">
        <f>(B68/2)^2*PI()</f>
        <v>7.2902053789952754</v>
      </c>
      <c r="C69" s="24">
        <f>(C68/2)^2*PI()</f>
        <v>6.2753662321306498</v>
      </c>
      <c r="D69" s="14" t="s">
        <v>7</v>
      </c>
      <c r="E69" s="23">
        <f>(E68/2)^2*PI()</f>
        <v>6.635602189742281</v>
      </c>
      <c r="F69" s="24">
        <f>(F68/2)^2*PI()</f>
        <v>5.1740285675371904</v>
      </c>
      <c r="G69" s="14" t="s">
        <v>7</v>
      </c>
      <c r="H69" s="23">
        <f>(H68/2)^2*PI()</f>
        <v>7.6290523266237136</v>
      </c>
      <c r="I69" s="24">
        <f>(I68/2)^2*PI()</f>
        <v>6.0553238466854671</v>
      </c>
    </row>
    <row r="70" spans="1:9" ht="16.5" thickBot="1" x14ac:dyDescent="0.3">
      <c r="A70" s="15" t="s">
        <v>4</v>
      </c>
      <c r="B70" s="26">
        <f xml:space="preserve"> B69-C69</f>
        <v>1.0148391468646256</v>
      </c>
      <c r="C70" s="27"/>
      <c r="D70" s="15" t="s">
        <v>4</v>
      </c>
      <c r="E70" s="26">
        <f xml:space="preserve"> E69-F69</f>
        <v>1.4615736222050906</v>
      </c>
      <c r="F70" s="27"/>
      <c r="G70" s="15" t="s">
        <v>4</v>
      </c>
      <c r="H70" s="26">
        <f xml:space="preserve"> H69-I69</f>
        <v>1.5737284799382465</v>
      </c>
      <c r="I70" s="27"/>
    </row>
    <row r="71" spans="1:9" ht="15.75" thickBot="1" x14ac:dyDescent="0.3"/>
    <row r="72" spans="1:9" ht="21.75" thickBot="1" x14ac:dyDescent="0.4">
      <c r="A72" s="29" t="s">
        <v>120</v>
      </c>
      <c r="B72" s="30"/>
      <c r="C72" s="31"/>
      <c r="D72" s="29" t="s">
        <v>121</v>
      </c>
      <c r="E72" s="30"/>
      <c r="F72" s="31"/>
      <c r="G72" s="29" t="s">
        <v>122</v>
      </c>
      <c r="H72" s="30"/>
      <c r="I72" s="31"/>
    </row>
    <row r="73" spans="1:9" x14ac:dyDescent="0.25">
      <c r="A73" s="16" t="s">
        <v>6</v>
      </c>
      <c r="B73" s="17" t="s">
        <v>5</v>
      </c>
      <c r="C73" s="18"/>
      <c r="D73" s="16" t="s">
        <v>6</v>
      </c>
      <c r="E73" s="17" t="s">
        <v>5</v>
      </c>
      <c r="F73" s="18"/>
      <c r="G73" s="16" t="s">
        <v>6</v>
      </c>
      <c r="H73" s="17" t="s">
        <v>5</v>
      </c>
      <c r="I73" s="18"/>
    </row>
    <row r="74" spans="1:9" x14ac:dyDescent="0.25">
      <c r="A74" s="8">
        <v>164</v>
      </c>
      <c r="B74" s="6">
        <v>7.0000000000000007E-2</v>
      </c>
      <c r="C74" s="9"/>
      <c r="D74" s="8">
        <v>192</v>
      </c>
      <c r="E74" s="6">
        <v>0.24</v>
      </c>
      <c r="F74" s="9"/>
      <c r="G74" s="8">
        <v>174</v>
      </c>
      <c r="H74" s="6">
        <v>0.28000000000000003</v>
      </c>
      <c r="I74" s="9"/>
    </row>
    <row r="75" spans="1:9" x14ac:dyDescent="0.25">
      <c r="A75" s="10"/>
      <c r="B75" s="21" t="s">
        <v>31</v>
      </c>
      <c r="C75" s="22" t="s">
        <v>30</v>
      </c>
      <c r="D75" s="10"/>
      <c r="E75" s="21" t="s">
        <v>31</v>
      </c>
      <c r="F75" s="22" t="s">
        <v>30</v>
      </c>
      <c r="G75" s="10"/>
      <c r="H75" s="21" t="s">
        <v>31</v>
      </c>
      <c r="I75" s="22" t="s">
        <v>30</v>
      </c>
    </row>
    <row r="76" spans="1:9" x14ac:dyDescent="0.25">
      <c r="A76" s="11" t="s">
        <v>0</v>
      </c>
      <c r="B76" s="6">
        <v>2.74</v>
      </c>
      <c r="C76" s="12">
        <f>B76-(2*B74)</f>
        <v>2.6</v>
      </c>
      <c r="D76" s="11" t="s">
        <v>0</v>
      </c>
      <c r="E76" s="6">
        <v>3.01</v>
      </c>
      <c r="F76" s="12">
        <f>E76-(2*E74)</f>
        <v>2.5299999999999998</v>
      </c>
      <c r="G76" s="11" t="s">
        <v>0</v>
      </c>
      <c r="H76" s="6">
        <v>3.03</v>
      </c>
      <c r="I76" s="12">
        <f>H76-(2*H74)</f>
        <v>2.4699999999999998</v>
      </c>
    </row>
    <row r="77" spans="1:9" x14ac:dyDescent="0.25">
      <c r="A77" s="11" t="s">
        <v>1</v>
      </c>
      <c r="B77" s="6">
        <v>2.69</v>
      </c>
      <c r="C77" s="12">
        <f>B77-(2*B74)</f>
        <v>2.5499999999999998</v>
      </c>
      <c r="D77" s="11" t="s">
        <v>1</v>
      </c>
      <c r="E77" s="6">
        <v>2.81</v>
      </c>
      <c r="F77" s="12">
        <f>E77-(2*E74)</f>
        <v>2.33</v>
      </c>
      <c r="G77" s="11" t="s">
        <v>1</v>
      </c>
      <c r="H77" s="6">
        <v>2.4700000000000002</v>
      </c>
      <c r="I77" s="12">
        <f>H77-(2*H74)</f>
        <v>1.9100000000000001</v>
      </c>
    </row>
    <row r="78" spans="1:9" x14ac:dyDescent="0.25">
      <c r="A78" s="11" t="s">
        <v>2</v>
      </c>
      <c r="B78" s="6">
        <v>2.5499999999999998</v>
      </c>
      <c r="C78" s="12">
        <f>B78-(2*B74)</f>
        <v>2.4099999999999997</v>
      </c>
      <c r="D78" s="11" t="s">
        <v>2</v>
      </c>
      <c r="E78" s="6">
        <v>2.82</v>
      </c>
      <c r="F78" s="12">
        <f>E78-(2*E74)</f>
        <v>2.34</v>
      </c>
      <c r="G78" s="11" t="s">
        <v>2</v>
      </c>
      <c r="H78" s="6">
        <v>2.9</v>
      </c>
      <c r="I78" s="12">
        <f>H78-(2*H74)</f>
        <v>2.34</v>
      </c>
    </row>
    <row r="79" spans="1:9" x14ac:dyDescent="0.25">
      <c r="A79" s="11" t="s">
        <v>3</v>
      </c>
      <c r="B79" s="7">
        <f>AVERAGE(B76:B78)</f>
        <v>2.6599999999999997</v>
      </c>
      <c r="C79" s="13">
        <f>AVERAGE(C76:C78)</f>
        <v>2.52</v>
      </c>
      <c r="D79" s="11" t="s">
        <v>3</v>
      </c>
      <c r="E79" s="7">
        <f>AVERAGE(E76:E78)</f>
        <v>2.8800000000000003</v>
      </c>
      <c r="F79" s="13">
        <f>AVERAGE(F76:F78)</f>
        <v>2.4</v>
      </c>
      <c r="G79" s="11" t="s">
        <v>3</v>
      </c>
      <c r="H79" s="7">
        <f>AVERAGE(H76:H78)</f>
        <v>2.8000000000000003</v>
      </c>
      <c r="I79" s="13">
        <f>AVERAGE(I76:I78)</f>
        <v>2.2399999999999998</v>
      </c>
    </row>
    <row r="80" spans="1:9" ht="18.75" x14ac:dyDescent="0.35">
      <c r="A80" s="14" t="s">
        <v>7</v>
      </c>
      <c r="B80" s="23">
        <f>(B79/2)^2*PI()</f>
        <v>5.5571632449349844</v>
      </c>
      <c r="C80" s="24">
        <f>(C79/2)^2*PI()</f>
        <v>4.9875924968391558</v>
      </c>
      <c r="D80" s="14" t="s">
        <v>7</v>
      </c>
      <c r="E80" s="23">
        <f>(E79/2)^2*PI()</f>
        <v>6.5144065264837963</v>
      </c>
      <c r="F80" s="24">
        <f>(F79/2)^2*PI()</f>
        <v>4.5238934211693023</v>
      </c>
      <c r="G80" s="14" t="s">
        <v>7</v>
      </c>
      <c r="H80" s="23">
        <f>(H79/2)^2*PI()</f>
        <v>6.1575216010359961</v>
      </c>
      <c r="I80" s="24">
        <f>(I79/2)^2*PI()</f>
        <v>3.9408138246630355</v>
      </c>
    </row>
    <row r="81" spans="1:9" ht="16.5" thickBot="1" x14ac:dyDescent="0.3">
      <c r="A81" s="15" t="s">
        <v>4</v>
      </c>
      <c r="B81" s="26">
        <f xml:space="preserve"> B80-C80</f>
        <v>0.56957074809582853</v>
      </c>
      <c r="C81" s="27"/>
      <c r="D81" s="15" t="s">
        <v>4</v>
      </c>
      <c r="E81" s="26">
        <f xml:space="preserve"> E80-F80</f>
        <v>1.990513105314494</v>
      </c>
      <c r="F81" s="27"/>
      <c r="G81" s="15" t="s">
        <v>4</v>
      </c>
      <c r="H81" s="26">
        <f xml:space="preserve"> H80-I80</f>
        <v>2.2167077763729606</v>
      </c>
      <c r="I81" s="27"/>
    </row>
  </sheetData>
  <mergeCells count="57">
    <mergeCell ref="A72:C72"/>
    <mergeCell ref="D72:F72"/>
    <mergeCell ref="G72:I72"/>
    <mergeCell ref="B81:C81"/>
    <mergeCell ref="E81:F81"/>
    <mergeCell ref="H81:I81"/>
    <mergeCell ref="A61:C61"/>
    <mergeCell ref="D61:F61"/>
    <mergeCell ref="G61:I61"/>
    <mergeCell ref="B70:C70"/>
    <mergeCell ref="E70:F70"/>
    <mergeCell ref="H70:I70"/>
    <mergeCell ref="A48:I48"/>
    <mergeCell ref="A50:C50"/>
    <mergeCell ref="D50:F50"/>
    <mergeCell ref="G50:I50"/>
    <mergeCell ref="B59:C59"/>
    <mergeCell ref="E59:F59"/>
    <mergeCell ref="H59:I59"/>
    <mergeCell ref="B34:C34"/>
    <mergeCell ref="E34:F34"/>
    <mergeCell ref="H34:I34"/>
    <mergeCell ref="K34:L34"/>
    <mergeCell ref="N34:O34"/>
    <mergeCell ref="Q34:R34"/>
    <mergeCell ref="A25:C25"/>
    <mergeCell ref="D25:F25"/>
    <mergeCell ref="G25:I25"/>
    <mergeCell ref="J25:L25"/>
    <mergeCell ref="M25:O25"/>
    <mergeCell ref="P25:R25"/>
    <mergeCell ref="B23:C23"/>
    <mergeCell ref="E23:F23"/>
    <mergeCell ref="H23:I23"/>
    <mergeCell ref="K23:L23"/>
    <mergeCell ref="N23:O23"/>
    <mergeCell ref="Q23:R23"/>
    <mergeCell ref="A14:C14"/>
    <mergeCell ref="D14:F14"/>
    <mergeCell ref="G14:I14"/>
    <mergeCell ref="J14:L14"/>
    <mergeCell ref="M14:O14"/>
    <mergeCell ref="P14:R14"/>
    <mergeCell ref="B12:C12"/>
    <mergeCell ref="E12:F12"/>
    <mergeCell ref="H12:I12"/>
    <mergeCell ref="K12:L12"/>
    <mergeCell ref="N12:O12"/>
    <mergeCell ref="Q12:R12"/>
    <mergeCell ref="A1:I1"/>
    <mergeCell ref="J1:R1"/>
    <mergeCell ref="A3:C3"/>
    <mergeCell ref="D3:F3"/>
    <mergeCell ref="G3:I3"/>
    <mergeCell ref="J3:L3"/>
    <mergeCell ref="M3:O3"/>
    <mergeCell ref="P3:R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tabSelected="1" view="pageLayout" topLeftCell="A100" zoomScale="85" zoomScaleNormal="100" zoomScalePageLayoutView="85" workbookViewId="0">
      <selection activeCell="B115" sqref="B115"/>
    </sheetView>
  </sheetViews>
  <sheetFormatPr defaultRowHeight="15" x14ac:dyDescent="0.25"/>
  <cols>
    <col min="3" max="3" width="10.28515625" customWidth="1"/>
  </cols>
  <sheetData>
    <row r="1" spans="1:9" ht="23.25" x14ac:dyDescent="0.35">
      <c r="A1" s="28" t="s">
        <v>11</v>
      </c>
      <c r="B1" s="28"/>
      <c r="C1" s="28"/>
      <c r="D1" s="28"/>
      <c r="E1" s="28"/>
      <c r="F1" s="28"/>
      <c r="G1" s="28"/>
      <c r="H1" s="28"/>
      <c r="I1" s="28"/>
    </row>
    <row r="2" spans="1:9" ht="15.75" thickBot="1" x14ac:dyDescent="0.3"/>
    <row r="3" spans="1:9" ht="21.75" thickBot="1" x14ac:dyDescent="0.4">
      <c r="A3" s="29" t="s">
        <v>123</v>
      </c>
      <c r="B3" s="30"/>
      <c r="C3" s="31"/>
      <c r="D3" s="29" t="s">
        <v>124</v>
      </c>
      <c r="E3" s="30"/>
      <c r="F3" s="31"/>
      <c r="G3" s="29" t="s">
        <v>125</v>
      </c>
      <c r="H3" s="30"/>
      <c r="I3" s="31"/>
    </row>
    <row r="4" spans="1:9" x14ac:dyDescent="0.25">
      <c r="A4" s="16" t="s">
        <v>6</v>
      </c>
      <c r="B4" s="17" t="s">
        <v>5</v>
      </c>
      <c r="C4" s="18"/>
      <c r="D4" s="16" t="s">
        <v>6</v>
      </c>
      <c r="E4" s="17" t="s">
        <v>5</v>
      </c>
      <c r="F4" s="18"/>
      <c r="G4" s="16" t="s">
        <v>6</v>
      </c>
      <c r="H4" s="17" t="s">
        <v>5</v>
      </c>
      <c r="I4" s="18"/>
    </row>
    <row r="5" spans="1:9" x14ac:dyDescent="0.25">
      <c r="A5" s="8">
        <v>228</v>
      </c>
      <c r="B5" s="6">
        <v>1.07</v>
      </c>
      <c r="C5" s="9"/>
      <c r="D5" s="8">
        <v>170</v>
      </c>
      <c r="E5" s="6">
        <v>0.93</v>
      </c>
      <c r="F5" s="9"/>
      <c r="G5" s="8">
        <v>222</v>
      </c>
      <c r="H5" s="6">
        <v>1.27</v>
      </c>
      <c r="I5" s="9"/>
    </row>
    <row r="6" spans="1:9" x14ac:dyDescent="0.25">
      <c r="A6" s="10"/>
      <c r="B6" s="21" t="s">
        <v>31</v>
      </c>
      <c r="C6" s="22" t="s">
        <v>30</v>
      </c>
      <c r="D6" s="10"/>
      <c r="E6" s="21" t="s">
        <v>31</v>
      </c>
      <c r="F6" s="22" t="s">
        <v>30</v>
      </c>
      <c r="G6" s="10"/>
      <c r="H6" s="21" t="s">
        <v>31</v>
      </c>
      <c r="I6" s="22" t="s">
        <v>30</v>
      </c>
    </row>
    <row r="7" spans="1:9" x14ac:dyDescent="0.25">
      <c r="A7" s="11" t="s">
        <v>0</v>
      </c>
      <c r="B7" s="6">
        <v>6.1</v>
      </c>
      <c r="C7" s="12">
        <f>B7-(2*B5)</f>
        <v>3.9599999999999995</v>
      </c>
      <c r="D7" s="11" t="s">
        <v>0</v>
      </c>
      <c r="E7" s="6">
        <v>5.37</v>
      </c>
      <c r="F7" s="12">
        <f>E7-(2*E5)</f>
        <v>3.51</v>
      </c>
      <c r="G7" s="11" t="s">
        <v>0</v>
      </c>
      <c r="H7" s="6">
        <v>5.57</v>
      </c>
      <c r="I7" s="12">
        <f>H7-(2*H5)</f>
        <v>3.0300000000000002</v>
      </c>
    </row>
    <row r="8" spans="1:9" x14ac:dyDescent="0.25">
      <c r="A8" s="11" t="s">
        <v>1</v>
      </c>
      <c r="B8" s="6">
        <v>6.55</v>
      </c>
      <c r="C8" s="12">
        <f>B8-(2*B5)</f>
        <v>4.41</v>
      </c>
      <c r="D8" s="11" t="s">
        <v>1</v>
      </c>
      <c r="E8" s="6">
        <v>4.9800000000000004</v>
      </c>
      <c r="F8" s="12">
        <f>E8-(2*E5)</f>
        <v>3.12</v>
      </c>
      <c r="G8" s="11" t="s">
        <v>1</v>
      </c>
      <c r="H8" s="6">
        <v>4.96</v>
      </c>
      <c r="I8" s="12">
        <f>H8-(2*H5)</f>
        <v>2.42</v>
      </c>
    </row>
    <row r="9" spans="1:9" x14ac:dyDescent="0.25">
      <c r="A9" s="11" t="s">
        <v>2</v>
      </c>
      <c r="B9" s="6">
        <v>5.98</v>
      </c>
      <c r="C9" s="12">
        <f>B9-(2*B5)</f>
        <v>3.8400000000000003</v>
      </c>
      <c r="D9" s="11" t="s">
        <v>2</v>
      </c>
      <c r="E9" s="6">
        <v>4.82</v>
      </c>
      <c r="F9" s="12">
        <f>E9-(2*E5)</f>
        <v>2.96</v>
      </c>
      <c r="G9" s="11" t="s">
        <v>2</v>
      </c>
      <c r="H9" s="6">
        <v>5</v>
      </c>
      <c r="I9" s="12">
        <f>H9-(2*H5)</f>
        <v>2.46</v>
      </c>
    </row>
    <row r="10" spans="1:9" x14ac:dyDescent="0.25">
      <c r="A10" s="11" t="s">
        <v>3</v>
      </c>
      <c r="B10" s="7">
        <f>AVERAGE(B7:B9)</f>
        <v>6.21</v>
      </c>
      <c r="C10" s="13">
        <f>AVERAGE(C7:C9)</f>
        <v>4.0699999999999994</v>
      </c>
      <c r="D10" s="11" t="s">
        <v>3</v>
      </c>
      <c r="E10" s="7">
        <f>AVERAGE(E7:E9)</f>
        <v>5.0566666666666675</v>
      </c>
      <c r="F10" s="13">
        <f>AVERAGE(F7:F9)</f>
        <v>3.1966666666666668</v>
      </c>
      <c r="G10" s="11" t="s">
        <v>3</v>
      </c>
      <c r="H10" s="7">
        <f>AVERAGE(H7:H9)</f>
        <v>5.1766666666666667</v>
      </c>
      <c r="I10" s="13">
        <f>AVERAGE(I7:I9)</f>
        <v>2.6366666666666667</v>
      </c>
    </row>
    <row r="11" spans="1:9" ht="18.75" x14ac:dyDescent="0.35">
      <c r="A11" s="14" t="s">
        <v>7</v>
      </c>
      <c r="B11" s="23">
        <f>(B10/2)^2*PI()</f>
        <v>30.288173313075532</v>
      </c>
      <c r="C11" s="24">
        <f>(C10/2)^2*PI()</f>
        <v>13.010042036862387</v>
      </c>
      <c r="D11" s="14" t="s">
        <v>7</v>
      </c>
      <c r="E11" s="23">
        <f>(E10/2)^2*PI()</f>
        <v>20.082535044963901</v>
      </c>
      <c r="F11" s="24">
        <f>(F10/2)^2*PI()</f>
        <v>8.0257307590169855</v>
      </c>
      <c r="G11" s="14" t="s">
        <v>7</v>
      </c>
      <c r="H11" s="23">
        <f>(H10/2)^2*PI()</f>
        <v>21.047003989615959</v>
      </c>
      <c r="I11" s="24">
        <f>(I10/2)^2*PI()</f>
        <v>5.4600967585853208</v>
      </c>
    </row>
    <row r="12" spans="1:9" ht="16.5" thickBot="1" x14ac:dyDescent="0.3">
      <c r="A12" s="15" t="s">
        <v>4</v>
      </c>
      <c r="B12" s="26">
        <f xml:space="preserve"> B11-C11</f>
        <v>17.278131276213145</v>
      </c>
      <c r="C12" s="27"/>
      <c r="D12" s="15" t="s">
        <v>4</v>
      </c>
      <c r="E12" s="26">
        <f xml:space="preserve"> E11-F11</f>
        <v>12.056804285946916</v>
      </c>
      <c r="F12" s="27"/>
      <c r="G12" s="15" t="s">
        <v>4</v>
      </c>
      <c r="H12" s="26">
        <f xml:space="preserve"> H11-I11</f>
        <v>15.586907231030638</v>
      </c>
      <c r="I12" s="27"/>
    </row>
    <row r="13" spans="1:9" ht="21.75" thickBot="1" x14ac:dyDescent="0.4">
      <c r="A13" s="19"/>
      <c r="B13" s="19"/>
      <c r="C13" s="19"/>
      <c r="D13" s="19"/>
      <c r="E13" s="19"/>
      <c r="F13" s="19"/>
      <c r="G13" s="19"/>
      <c r="H13" s="19"/>
      <c r="I13" s="19"/>
    </row>
    <row r="14" spans="1:9" ht="21.75" thickBot="1" x14ac:dyDescent="0.4">
      <c r="A14" s="29" t="s">
        <v>126</v>
      </c>
      <c r="B14" s="30"/>
      <c r="C14" s="31"/>
    </row>
    <row r="15" spans="1:9" x14ac:dyDescent="0.25">
      <c r="A15" s="16" t="s">
        <v>6</v>
      </c>
      <c r="B15" s="17" t="s">
        <v>5</v>
      </c>
      <c r="C15" s="18"/>
    </row>
    <row r="16" spans="1:9" x14ac:dyDescent="0.25">
      <c r="A16" s="8">
        <v>205</v>
      </c>
      <c r="B16" s="6">
        <v>1.0900000000000001</v>
      </c>
      <c r="C16" s="9"/>
    </row>
    <row r="17" spans="1:3" x14ac:dyDescent="0.25">
      <c r="A17" s="10"/>
      <c r="B17" s="21" t="s">
        <v>31</v>
      </c>
      <c r="C17" s="22" t="s">
        <v>30</v>
      </c>
    </row>
    <row r="18" spans="1:3" x14ac:dyDescent="0.25">
      <c r="A18" s="11" t="s">
        <v>0</v>
      </c>
      <c r="B18" s="6">
        <v>5.68</v>
      </c>
      <c r="C18" s="12">
        <f>B18-(2*B16)</f>
        <v>3.4999999999999996</v>
      </c>
    </row>
    <row r="19" spans="1:3" x14ac:dyDescent="0.25">
      <c r="A19" s="11" t="s">
        <v>1</v>
      </c>
      <c r="B19" s="6">
        <v>5.37</v>
      </c>
      <c r="C19" s="12">
        <f>B19-(2*B16)</f>
        <v>3.19</v>
      </c>
    </row>
    <row r="20" spans="1:3" x14ac:dyDescent="0.25">
      <c r="A20" s="11" t="s">
        <v>2</v>
      </c>
      <c r="B20" s="6">
        <v>5.65</v>
      </c>
      <c r="C20" s="12">
        <f>B20-(2*B16)</f>
        <v>3.47</v>
      </c>
    </row>
    <row r="21" spans="1:3" x14ac:dyDescent="0.25">
      <c r="A21" s="11" t="s">
        <v>3</v>
      </c>
      <c r="B21" s="7">
        <f>AVERAGE(B18:B20)</f>
        <v>5.5666666666666673</v>
      </c>
      <c r="C21" s="13">
        <f>AVERAGE(C18:C20)</f>
        <v>3.3866666666666667</v>
      </c>
    </row>
    <row r="22" spans="1:3" ht="18.75" x14ac:dyDescent="0.35">
      <c r="A22" s="14" t="s">
        <v>7</v>
      </c>
      <c r="B22" s="23">
        <f>(B21/2)^2*PI()</f>
        <v>24.337743754434936</v>
      </c>
      <c r="C22" s="24">
        <f>(C21/2)^2*PI()</f>
        <v>9.0081329617332937</v>
      </c>
    </row>
    <row r="23" spans="1:3" ht="16.5" thickBot="1" x14ac:dyDescent="0.3">
      <c r="A23" s="15" t="s">
        <v>4</v>
      </c>
      <c r="B23" s="26">
        <f xml:space="preserve"> B22-C22</f>
        <v>15.329610792701642</v>
      </c>
      <c r="C23" s="27"/>
    </row>
    <row r="24" spans="1:3" ht="21.75" customHeight="1" x14ac:dyDescent="0.25"/>
    <row r="48" spans="1:9" ht="23.25" x14ac:dyDescent="0.35">
      <c r="A48" s="28" t="s">
        <v>11</v>
      </c>
      <c r="B48" s="28"/>
      <c r="C48" s="28"/>
      <c r="D48" s="28"/>
      <c r="E48" s="28"/>
      <c r="F48" s="28"/>
      <c r="G48" s="28"/>
      <c r="H48" s="28"/>
      <c r="I48" s="28"/>
    </row>
    <row r="49" spans="1:9" ht="15.75" thickBot="1" x14ac:dyDescent="0.3"/>
    <row r="50" spans="1:9" ht="21.75" thickBot="1" x14ac:dyDescent="0.4">
      <c r="A50" s="29" t="s">
        <v>127</v>
      </c>
      <c r="B50" s="30"/>
      <c r="C50" s="31"/>
      <c r="D50" s="29" t="s">
        <v>128</v>
      </c>
      <c r="E50" s="30"/>
      <c r="F50" s="31"/>
      <c r="G50" s="29" t="s">
        <v>129</v>
      </c>
      <c r="H50" s="30"/>
      <c r="I50" s="31"/>
    </row>
    <row r="51" spans="1:9" x14ac:dyDescent="0.25">
      <c r="A51" s="16" t="s">
        <v>6</v>
      </c>
      <c r="B51" s="17" t="s">
        <v>5</v>
      </c>
      <c r="C51" s="18"/>
      <c r="D51" s="16" t="s">
        <v>6</v>
      </c>
      <c r="E51" s="17" t="s">
        <v>5</v>
      </c>
      <c r="F51" s="18"/>
      <c r="G51" s="16" t="s">
        <v>6</v>
      </c>
      <c r="H51" s="17" t="s">
        <v>5</v>
      </c>
      <c r="I51" s="18"/>
    </row>
    <row r="52" spans="1:9" x14ac:dyDescent="0.25">
      <c r="A52" s="8">
        <v>189</v>
      </c>
      <c r="B52" s="6">
        <v>1.68</v>
      </c>
      <c r="C52" s="9"/>
      <c r="D52" s="8">
        <v>207</v>
      </c>
      <c r="E52" s="6">
        <v>0.98</v>
      </c>
      <c r="F52" s="9"/>
      <c r="G52" s="8">
        <v>180</v>
      </c>
      <c r="H52" s="6">
        <v>0.93</v>
      </c>
      <c r="I52" s="9"/>
    </row>
    <row r="53" spans="1:9" x14ac:dyDescent="0.25">
      <c r="A53" s="10"/>
      <c r="B53" s="21" t="s">
        <v>31</v>
      </c>
      <c r="C53" s="22" t="s">
        <v>30</v>
      </c>
      <c r="D53" s="10"/>
      <c r="E53" s="21" t="s">
        <v>31</v>
      </c>
      <c r="F53" s="22" t="s">
        <v>30</v>
      </c>
      <c r="G53" s="10"/>
      <c r="H53" s="21" t="s">
        <v>31</v>
      </c>
      <c r="I53" s="22" t="s">
        <v>30</v>
      </c>
    </row>
    <row r="54" spans="1:9" x14ac:dyDescent="0.25">
      <c r="A54" s="11" t="s">
        <v>0</v>
      </c>
      <c r="B54" s="6">
        <v>6.22</v>
      </c>
      <c r="C54" s="12">
        <f>B54-(2*B52)</f>
        <v>2.86</v>
      </c>
      <c r="D54" s="11" t="s">
        <v>0</v>
      </c>
      <c r="E54" s="6">
        <v>5.01</v>
      </c>
      <c r="F54" s="12">
        <f>E54-(2*E52)</f>
        <v>3.05</v>
      </c>
      <c r="G54" s="11" t="s">
        <v>0</v>
      </c>
      <c r="H54" s="6">
        <v>4.54</v>
      </c>
      <c r="I54" s="12">
        <f>H54-(2*H52)</f>
        <v>2.6799999999999997</v>
      </c>
    </row>
    <row r="55" spans="1:9" x14ac:dyDescent="0.25">
      <c r="A55" s="11" t="s">
        <v>1</v>
      </c>
      <c r="B55" s="6">
        <v>6.2</v>
      </c>
      <c r="C55" s="12">
        <f>B55-(2*B52)</f>
        <v>2.8400000000000003</v>
      </c>
      <c r="D55" s="11" t="s">
        <v>1</v>
      </c>
      <c r="E55" s="6">
        <v>4.96</v>
      </c>
      <c r="F55" s="12">
        <f>E55-(2*E52)</f>
        <v>3</v>
      </c>
      <c r="G55" s="11" t="s">
        <v>1</v>
      </c>
      <c r="H55" s="6">
        <v>4.21</v>
      </c>
      <c r="I55" s="12">
        <f>H55-(2*H52)</f>
        <v>2.3499999999999996</v>
      </c>
    </row>
    <row r="56" spans="1:9" x14ac:dyDescent="0.25">
      <c r="A56" s="11" t="s">
        <v>2</v>
      </c>
      <c r="B56" s="6">
        <v>6.46</v>
      </c>
      <c r="C56" s="12">
        <f>B56-(2*B52)</f>
        <v>3.1</v>
      </c>
      <c r="D56" s="11" t="s">
        <v>2</v>
      </c>
      <c r="E56" s="6">
        <v>4.7699999999999996</v>
      </c>
      <c r="F56" s="12">
        <f>E56-(2*E52)</f>
        <v>2.8099999999999996</v>
      </c>
      <c r="G56" s="11" t="s">
        <v>2</v>
      </c>
      <c r="H56" s="6">
        <v>3.57</v>
      </c>
      <c r="I56" s="12">
        <f>H56-(2*H52)</f>
        <v>1.7099999999999997</v>
      </c>
    </row>
    <row r="57" spans="1:9" x14ac:dyDescent="0.25">
      <c r="A57" s="11" t="s">
        <v>3</v>
      </c>
      <c r="B57" s="7">
        <f>AVERAGE(B54:B56)</f>
        <v>6.293333333333333</v>
      </c>
      <c r="C57" s="13">
        <f>AVERAGE(C54:C56)</f>
        <v>2.9333333333333336</v>
      </c>
      <c r="D57" s="11" t="s">
        <v>3</v>
      </c>
      <c r="E57" s="7">
        <f>AVERAGE(E54:E56)</f>
        <v>4.9133333333333331</v>
      </c>
      <c r="F57" s="13">
        <f>AVERAGE(F54:F56)</f>
        <v>2.9533333333333331</v>
      </c>
      <c r="G57" s="11" t="s">
        <v>3</v>
      </c>
      <c r="H57" s="7">
        <f>AVERAGE(H54:H56)</f>
        <v>4.1066666666666665</v>
      </c>
      <c r="I57" s="13">
        <f>AVERAGE(I54:I56)</f>
        <v>2.2466666666666666</v>
      </c>
    </row>
    <row r="58" spans="1:9" ht="18.75" x14ac:dyDescent="0.35">
      <c r="A58" s="14" t="s">
        <v>7</v>
      </c>
      <c r="B58" s="23">
        <f>(B57/2)^2*PI()</f>
        <v>31.106514566104376</v>
      </c>
      <c r="C58" s="24">
        <f>(C57/2)^2*PI()</f>
        <v>6.7579148637220454</v>
      </c>
      <c r="D58" s="14" t="s">
        <v>7</v>
      </c>
      <c r="E58" s="23">
        <f>(E57/2)^2*PI()</f>
        <v>18.960174889530158</v>
      </c>
      <c r="F58" s="24">
        <f>(F57/2)^2*PI()</f>
        <v>6.8503824074927024</v>
      </c>
      <c r="G58" s="14" t="s">
        <v>7</v>
      </c>
      <c r="H58" s="23">
        <f>(H57/2)^2*PI()</f>
        <v>13.245513132895205</v>
      </c>
      <c r="I58" s="24">
        <f>(I57/2)^2*PI()</f>
        <v>3.9643059563948797</v>
      </c>
    </row>
    <row r="59" spans="1:9" ht="16.5" thickBot="1" x14ac:dyDescent="0.3">
      <c r="A59" s="15" t="s">
        <v>4</v>
      </c>
      <c r="B59" s="26">
        <f xml:space="preserve"> B58-C58</f>
        <v>24.34859970238233</v>
      </c>
      <c r="C59" s="27"/>
      <c r="D59" s="15" t="s">
        <v>4</v>
      </c>
      <c r="E59" s="26">
        <f xml:space="preserve"> E58-F58</f>
        <v>12.109792482037456</v>
      </c>
      <c r="F59" s="27"/>
      <c r="G59" s="15" t="s">
        <v>4</v>
      </c>
      <c r="H59" s="26">
        <f xml:space="preserve"> H58-I58</f>
        <v>9.2812071765003257</v>
      </c>
      <c r="I59" s="27"/>
    </row>
    <row r="60" spans="1:9" ht="21.75" thickBot="1" x14ac:dyDescent="0.4">
      <c r="A60" s="19"/>
      <c r="B60" s="19"/>
      <c r="C60" s="19"/>
      <c r="D60" s="19"/>
      <c r="E60" s="19"/>
      <c r="F60" s="19"/>
      <c r="G60" s="19"/>
      <c r="H60" s="19"/>
      <c r="I60" s="19"/>
    </row>
    <row r="61" spans="1:9" ht="21.75" thickBot="1" x14ac:dyDescent="0.4">
      <c r="A61" s="29" t="s">
        <v>130</v>
      </c>
      <c r="B61" s="30"/>
      <c r="C61" s="31"/>
      <c r="D61" s="29" t="s">
        <v>131</v>
      </c>
      <c r="E61" s="30"/>
      <c r="F61" s="31"/>
    </row>
    <row r="62" spans="1:9" x14ac:dyDescent="0.25">
      <c r="A62" s="16" t="s">
        <v>6</v>
      </c>
      <c r="B62" s="17" t="s">
        <v>5</v>
      </c>
      <c r="C62" s="18"/>
      <c r="D62" s="16" t="s">
        <v>6</v>
      </c>
      <c r="E62" s="17" t="s">
        <v>5</v>
      </c>
      <c r="F62" s="18"/>
    </row>
    <row r="63" spans="1:9" x14ac:dyDescent="0.25">
      <c r="A63" s="8">
        <v>234</v>
      </c>
      <c r="B63" s="6">
        <v>1.63</v>
      </c>
      <c r="C63" s="9"/>
      <c r="D63" s="8">
        <v>226</v>
      </c>
      <c r="E63" s="6">
        <v>0.7</v>
      </c>
      <c r="F63" s="9"/>
    </row>
    <row r="64" spans="1:9" x14ac:dyDescent="0.25">
      <c r="A64" s="10"/>
      <c r="B64" s="21" t="s">
        <v>31</v>
      </c>
      <c r="C64" s="22" t="s">
        <v>30</v>
      </c>
      <c r="D64" s="10"/>
      <c r="E64" s="21" t="s">
        <v>31</v>
      </c>
      <c r="F64" s="22" t="s">
        <v>30</v>
      </c>
    </row>
    <row r="65" spans="1:6" x14ac:dyDescent="0.25">
      <c r="A65" s="11" t="s">
        <v>0</v>
      </c>
      <c r="B65" s="6">
        <v>5.99</v>
      </c>
      <c r="C65" s="12">
        <f>B65-(2*B63)</f>
        <v>2.7300000000000004</v>
      </c>
      <c r="D65" s="11" t="s">
        <v>0</v>
      </c>
      <c r="E65" s="6">
        <v>5.88</v>
      </c>
      <c r="F65" s="12">
        <f>E65-(2*E63)</f>
        <v>4.4800000000000004</v>
      </c>
    </row>
    <row r="66" spans="1:6" x14ac:dyDescent="0.25">
      <c r="A66" s="11" t="s">
        <v>1</v>
      </c>
      <c r="B66" s="6">
        <v>5.59</v>
      </c>
      <c r="C66" s="12">
        <f>B66-(2*B63)</f>
        <v>2.33</v>
      </c>
      <c r="D66" s="11" t="s">
        <v>1</v>
      </c>
      <c r="E66" s="6">
        <v>5.31</v>
      </c>
      <c r="F66" s="12">
        <f>E66-(2*E63)</f>
        <v>3.9099999999999997</v>
      </c>
    </row>
    <row r="67" spans="1:6" x14ac:dyDescent="0.25">
      <c r="A67" s="11" t="s">
        <v>2</v>
      </c>
      <c r="B67" s="6">
        <v>5.76</v>
      </c>
      <c r="C67" s="12">
        <f>B67-(2*B63)</f>
        <v>2.5</v>
      </c>
      <c r="D67" s="11" t="s">
        <v>2</v>
      </c>
      <c r="E67" s="6">
        <v>5.16</v>
      </c>
      <c r="F67" s="12">
        <f>E67-(2*E63)</f>
        <v>3.7600000000000002</v>
      </c>
    </row>
    <row r="68" spans="1:6" x14ac:dyDescent="0.25">
      <c r="A68" s="11" t="s">
        <v>3</v>
      </c>
      <c r="B68" s="7">
        <f>AVERAGE(B65:B67)</f>
        <v>5.78</v>
      </c>
      <c r="C68" s="13">
        <f>AVERAGE(C65:C67)</f>
        <v>2.52</v>
      </c>
      <c r="D68" s="11" t="s">
        <v>3</v>
      </c>
      <c r="E68" s="7">
        <f>AVERAGE(E65:E67)</f>
        <v>5.45</v>
      </c>
      <c r="F68" s="13">
        <f>AVERAGE(F65:F67)</f>
        <v>4.05</v>
      </c>
    </row>
    <row r="69" spans="1:6" ht="18.75" x14ac:dyDescent="0.35">
      <c r="A69" s="14" t="s">
        <v>7</v>
      </c>
      <c r="B69" s="23">
        <f>(B68/2)^2*PI()</f>
        <v>26.238896002047312</v>
      </c>
      <c r="C69" s="24">
        <f>(C68/2)^2*PI()</f>
        <v>4.9875924968391558</v>
      </c>
      <c r="D69" s="14" t="s">
        <v>7</v>
      </c>
      <c r="E69" s="23">
        <f>(E68/2)^2*PI()</f>
        <v>23.328288948312707</v>
      </c>
      <c r="F69" s="24">
        <f>(F68/2)^2*PI()</f>
        <v>12.882493375126645</v>
      </c>
    </row>
    <row r="70" spans="1:6" ht="16.5" thickBot="1" x14ac:dyDescent="0.3">
      <c r="A70" s="15" t="s">
        <v>4</v>
      </c>
      <c r="B70" s="26">
        <f xml:space="preserve"> B69-C69</f>
        <v>21.251303505208156</v>
      </c>
      <c r="C70" s="27"/>
      <c r="D70" s="15" t="s">
        <v>4</v>
      </c>
      <c r="E70" s="26">
        <f xml:space="preserve"> E69-F69</f>
        <v>10.445795573186063</v>
      </c>
      <c r="F70" s="27"/>
    </row>
    <row r="95" spans="1:9" ht="23.25" x14ac:dyDescent="0.35">
      <c r="A95" s="28" t="s">
        <v>11</v>
      </c>
      <c r="B95" s="28"/>
      <c r="C95" s="28"/>
      <c r="D95" s="28"/>
      <c r="E95" s="28"/>
      <c r="F95" s="28"/>
      <c r="G95" s="28"/>
      <c r="H95" s="28"/>
      <c r="I95" s="28"/>
    </row>
    <row r="96" spans="1:9" ht="15.75" thickBot="1" x14ac:dyDescent="0.3"/>
    <row r="97" spans="1:9" ht="21.75" thickBot="1" x14ac:dyDescent="0.4">
      <c r="A97" s="29" t="s">
        <v>132</v>
      </c>
      <c r="B97" s="30"/>
      <c r="C97" s="31"/>
      <c r="D97" s="29" t="s">
        <v>133</v>
      </c>
      <c r="E97" s="30"/>
      <c r="F97" s="31"/>
      <c r="G97" s="29" t="s">
        <v>134</v>
      </c>
      <c r="H97" s="30"/>
      <c r="I97" s="31"/>
    </row>
    <row r="98" spans="1:9" x14ac:dyDescent="0.25">
      <c r="A98" s="16" t="s">
        <v>6</v>
      </c>
      <c r="B98" s="17" t="s">
        <v>5</v>
      </c>
      <c r="C98" s="18"/>
      <c r="D98" s="16" t="s">
        <v>6</v>
      </c>
      <c r="E98" s="17" t="s">
        <v>5</v>
      </c>
      <c r="F98" s="18"/>
      <c r="G98" s="16" t="s">
        <v>6</v>
      </c>
      <c r="H98" s="17" t="s">
        <v>5</v>
      </c>
      <c r="I98" s="18"/>
    </row>
    <row r="99" spans="1:9" x14ac:dyDescent="0.25">
      <c r="A99" s="8">
        <v>218</v>
      </c>
      <c r="B99" s="6">
        <v>0.98</v>
      </c>
      <c r="C99" s="9"/>
      <c r="D99" s="8">
        <v>192</v>
      </c>
      <c r="E99" s="6">
        <v>0.83</v>
      </c>
      <c r="F99" s="9"/>
      <c r="G99" s="8">
        <v>263</v>
      </c>
      <c r="H99" s="6">
        <v>0.77</v>
      </c>
      <c r="I99" s="9"/>
    </row>
    <row r="100" spans="1:9" x14ac:dyDescent="0.25">
      <c r="A100" s="10"/>
      <c r="B100" s="21" t="s">
        <v>31</v>
      </c>
      <c r="C100" s="22" t="s">
        <v>30</v>
      </c>
      <c r="D100" s="10"/>
      <c r="E100" s="21" t="s">
        <v>31</v>
      </c>
      <c r="F100" s="22" t="s">
        <v>30</v>
      </c>
      <c r="G100" s="10"/>
      <c r="H100" s="21" t="s">
        <v>31</v>
      </c>
      <c r="I100" s="22" t="s">
        <v>30</v>
      </c>
    </row>
    <row r="101" spans="1:9" x14ac:dyDescent="0.25">
      <c r="A101" s="11" t="s">
        <v>0</v>
      </c>
      <c r="B101" s="6">
        <v>6.37</v>
      </c>
      <c r="C101" s="12">
        <f>B101-(2*B99)</f>
        <v>4.41</v>
      </c>
      <c r="D101" s="11" t="s">
        <v>0</v>
      </c>
      <c r="E101" s="6">
        <v>4.8499999999999996</v>
      </c>
      <c r="F101" s="12">
        <f>E101-(2*E99)</f>
        <v>3.1899999999999995</v>
      </c>
      <c r="G101" s="11" t="s">
        <v>0</v>
      </c>
      <c r="H101" s="6">
        <v>5.23</v>
      </c>
      <c r="I101" s="12">
        <f>H101-(2*H99)</f>
        <v>3.6900000000000004</v>
      </c>
    </row>
    <row r="102" spans="1:9" x14ac:dyDescent="0.25">
      <c r="A102" s="11" t="s">
        <v>1</v>
      </c>
      <c r="B102" s="6">
        <v>5.71</v>
      </c>
      <c r="C102" s="12">
        <f>B102-(2*B99)</f>
        <v>3.75</v>
      </c>
      <c r="D102" s="11" t="s">
        <v>1</v>
      </c>
      <c r="E102" s="6">
        <v>4.78</v>
      </c>
      <c r="F102" s="12">
        <f>E102-(2*E99)</f>
        <v>3.12</v>
      </c>
      <c r="G102" s="11" t="s">
        <v>1</v>
      </c>
      <c r="H102" s="6">
        <v>4.6500000000000004</v>
      </c>
      <c r="I102" s="12">
        <f>H102-(2*H99)</f>
        <v>3.1100000000000003</v>
      </c>
    </row>
    <row r="103" spans="1:9" x14ac:dyDescent="0.25">
      <c r="A103" s="11" t="s">
        <v>2</v>
      </c>
      <c r="B103" s="6">
        <v>5.36</v>
      </c>
      <c r="C103" s="12">
        <f>B103-(2*B99)</f>
        <v>3.4000000000000004</v>
      </c>
      <c r="D103" s="11" t="s">
        <v>2</v>
      </c>
      <c r="E103" s="6">
        <v>5.17</v>
      </c>
      <c r="F103" s="12">
        <f>E103-(2*E99)</f>
        <v>3.51</v>
      </c>
      <c r="G103" s="11" t="s">
        <v>2</v>
      </c>
      <c r="H103" s="6">
        <v>4.33</v>
      </c>
      <c r="I103" s="12">
        <f>H103-(2*H99)</f>
        <v>2.79</v>
      </c>
    </row>
    <row r="104" spans="1:9" x14ac:dyDescent="0.25">
      <c r="A104" s="11" t="s">
        <v>3</v>
      </c>
      <c r="B104" s="7">
        <f>AVERAGE(B101:B103)</f>
        <v>5.8133333333333335</v>
      </c>
      <c r="C104" s="13">
        <f>AVERAGE(C101:C103)</f>
        <v>3.8533333333333335</v>
      </c>
      <c r="D104" s="11" t="s">
        <v>3</v>
      </c>
      <c r="E104" s="7">
        <f>AVERAGE(E101:E103)</f>
        <v>4.9333333333333327</v>
      </c>
      <c r="F104" s="13">
        <f>AVERAGE(F101:F103)</f>
        <v>3.2733333333333334</v>
      </c>
      <c r="G104" s="11" t="s">
        <v>3</v>
      </c>
      <c r="H104" s="7">
        <f>AVERAGE(H101:H103)</f>
        <v>4.7366666666666672</v>
      </c>
      <c r="I104" s="13">
        <f>AVERAGE(I101:I103)</f>
        <v>3.1966666666666668</v>
      </c>
    </row>
    <row r="105" spans="1:9" ht="18.75" x14ac:dyDescent="0.35">
      <c r="A105" s="14" t="s">
        <v>7</v>
      </c>
      <c r="B105" s="23">
        <f>(B104/2)^2*PI()</f>
        <v>26.542408758969124</v>
      </c>
      <c r="C105" s="24">
        <f>(C104/2)^2*PI()</f>
        <v>11.661731556465472</v>
      </c>
      <c r="D105" s="14" t="s">
        <v>7</v>
      </c>
      <c r="E105" s="23">
        <f>(E104/2)^2*PI()</f>
        <v>19.114845967841891</v>
      </c>
      <c r="F105" s="24">
        <f>(F104/2)^2*PI()</f>
        <v>8.4153144280008991</v>
      </c>
      <c r="G105" s="14" t="s">
        <v>7</v>
      </c>
      <c r="H105" s="23">
        <f>(H104/2)^2*PI()</f>
        <v>17.621201920631414</v>
      </c>
      <c r="I105" s="24">
        <f>(I104/2)^2*PI()</f>
        <v>8.0257307590169855</v>
      </c>
    </row>
    <row r="106" spans="1:9" ht="16.5" thickBot="1" x14ac:dyDescent="0.3">
      <c r="A106" s="15" t="s">
        <v>4</v>
      </c>
      <c r="B106" s="26">
        <f xml:space="preserve"> B105-C105</f>
        <v>14.880677202503652</v>
      </c>
      <c r="C106" s="27"/>
      <c r="D106" s="15" t="s">
        <v>4</v>
      </c>
      <c r="E106" s="26">
        <f xml:space="preserve"> E105-F105</f>
        <v>10.699531539840992</v>
      </c>
      <c r="F106" s="27"/>
      <c r="G106" s="15" t="s">
        <v>4</v>
      </c>
      <c r="H106" s="26">
        <f xml:space="preserve"> H105-I105</f>
        <v>9.5954711616144284</v>
      </c>
      <c r="I106" s="27"/>
    </row>
    <row r="107" spans="1:9" ht="21.75" thickBot="1" x14ac:dyDescent="0.4">
      <c r="A107" s="19"/>
      <c r="B107" s="19"/>
      <c r="C107" s="19"/>
      <c r="D107" s="19"/>
      <c r="E107" s="19"/>
      <c r="F107" s="19"/>
      <c r="G107" s="19"/>
      <c r="H107" s="19"/>
      <c r="I107" s="19"/>
    </row>
    <row r="108" spans="1:9" ht="21.75" thickBot="1" x14ac:dyDescent="0.4">
      <c r="A108" s="29" t="s">
        <v>135</v>
      </c>
      <c r="B108" s="30"/>
      <c r="C108" s="31"/>
    </row>
    <row r="109" spans="1:9" x14ac:dyDescent="0.25">
      <c r="A109" s="16" t="s">
        <v>6</v>
      </c>
      <c r="B109" s="17" t="s">
        <v>5</v>
      </c>
      <c r="C109" s="18"/>
    </row>
    <row r="110" spans="1:9" x14ac:dyDescent="0.25">
      <c r="A110" s="8">
        <v>240</v>
      </c>
      <c r="B110" s="6">
        <v>1.69</v>
      </c>
      <c r="C110" s="9"/>
    </row>
    <row r="111" spans="1:9" x14ac:dyDescent="0.25">
      <c r="A111" s="10"/>
      <c r="B111" s="21" t="s">
        <v>31</v>
      </c>
      <c r="C111" s="22" t="s">
        <v>30</v>
      </c>
    </row>
    <row r="112" spans="1:9" x14ac:dyDescent="0.25">
      <c r="A112" s="11" t="s">
        <v>0</v>
      </c>
      <c r="B112" s="6">
        <v>5.64</v>
      </c>
      <c r="C112" s="12">
        <f>B112-(2*B110)</f>
        <v>2.2599999999999998</v>
      </c>
    </row>
    <row r="113" spans="1:3" x14ac:dyDescent="0.25">
      <c r="A113" s="11" t="s">
        <v>1</v>
      </c>
      <c r="B113" s="6">
        <v>5.78</v>
      </c>
      <c r="C113" s="12">
        <f>B113-(2*B110)</f>
        <v>2.4000000000000004</v>
      </c>
    </row>
    <row r="114" spans="1:3" x14ac:dyDescent="0.25">
      <c r="A114" s="11" t="s">
        <v>2</v>
      </c>
      <c r="B114" s="6">
        <v>5.82</v>
      </c>
      <c r="C114" s="12">
        <f>B114-(2*B110)</f>
        <v>2.4400000000000004</v>
      </c>
    </row>
    <row r="115" spans="1:3" x14ac:dyDescent="0.25">
      <c r="A115" s="11" t="s">
        <v>3</v>
      </c>
      <c r="B115" s="7">
        <f>AVERAGE(B112:B114)</f>
        <v>5.746666666666667</v>
      </c>
      <c r="C115" s="13">
        <f>AVERAGE(C112:C114)</f>
        <v>2.3666666666666667</v>
      </c>
    </row>
    <row r="116" spans="1:3" ht="18.75" x14ac:dyDescent="0.35">
      <c r="A116" s="14" t="s">
        <v>7</v>
      </c>
      <c r="B116" s="23">
        <f>(B115/2)^2*PI()</f>
        <v>25.937128574377493</v>
      </c>
      <c r="C116" s="24">
        <f>(C115/2)^2*PI()</f>
        <v>4.3991023796517075</v>
      </c>
    </row>
    <row r="117" spans="1:3" ht="16.5" thickBot="1" x14ac:dyDescent="0.3">
      <c r="A117" s="15" t="s">
        <v>4</v>
      </c>
      <c r="B117" s="26">
        <f xml:space="preserve"> B116-C116</f>
        <v>21.538026194725784</v>
      </c>
      <c r="C117" s="27"/>
    </row>
  </sheetData>
  <mergeCells count="29">
    <mergeCell ref="A108:C108"/>
    <mergeCell ref="B117:C117"/>
    <mergeCell ref="A97:C97"/>
    <mergeCell ref="D97:F97"/>
    <mergeCell ref="G97:I97"/>
    <mergeCell ref="B106:C106"/>
    <mergeCell ref="E106:F106"/>
    <mergeCell ref="H106:I106"/>
    <mergeCell ref="A61:C61"/>
    <mergeCell ref="B70:C70"/>
    <mergeCell ref="D61:F61"/>
    <mergeCell ref="E70:F70"/>
    <mergeCell ref="A95:I95"/>
    <mergeCell ref="A48:I48"/>
    <mergeCell ref="A50:C50"/>
    <mergeCell ref="D50:F50"/>
    <mergeCell ref="G50:I50"/>
    <mergeCell ref="B59:C59"/>
    <mergeCell ref="E59:F59"/>
    <mergeCell ref="H59:I59"/>
    <mergeCell ref="A14:C14"/>
    <mergeCell ref="B23:C23"/>
    <mergeCell ref="A1:I1"/>
    <mergeCell ref="D3:F3"/>
    <mergeCell ref="A3:C3"/>
    <mergeCell ref="G3:I3"/>
    <mergeCell ref="B12:C12"/>
    <mergeCell ref="E12:F12"/>
    <mergeCell ref="H12:I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Pšenica_23</vt:lpstr>
      <vt:lpstr>Pšenica_22</vt:lpstr>
      <vt:lpstr>Zob_23</vt:lpstr>
      <vt:lpstr>Zob_22</vt:lpstr>
      <vt:lpstr>Raž_23</vt:lpstr>
      <vt:lpstr>Raž_22</vt:lpstr>
      <vt:lpstr>Ječam_23</vt:lpstr>
      <vt:lpstr>Ječam_22</vt:lpstr>
      <vt:lpstr>Ind. Konoplja_23</vt:lpstr>
      <vt:lpstr>Ind. Konoplja_22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Štrok</dc:creator>
  <cp:lastModifiedBy>User</cp:lastModifiedBy>
  <cp:lastPrinted>2022-12-23T10:09:57Z</cp:lastPrinted>
  <dcterms:created xsi:type="dcterms:W3CDTF">2021-12-06T13:08:06Z</dcterms:created>
  <dcterms:modified xsi:type="dcterms:W3CDTF">2023-12-01T14:10:18Z</dcterms:modified>
</cp:coreProperties>
</file>