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ASTAVA\STABILNOST KONSTRUKCIJA\"/>
    </mc:Choice>
  </mc:AlternateContent>
  <bookViews>
    <workbookView xWindow="0" yWindow="0" windowWidth="11970" windowHeight="4095"/>
  </bookViews>
  <sheets>
    <sheet name="Sheet1" sheetId="1" r:id="rId1"/>
    <sheet name="Sheet1 (3)" sheetId="4" r:id="rId2"/>
    <sheet name="List1" sheetId="3" r:id="rId3"/>
    <sheet name="Sheet1 (2)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8" i="4" l="1"/>
  <c r="W28" i="4" s="1"/>
  <c r="G28" i="4"/>
  <c r="F28" i="4"/>
  <c r="V27" i="4"/>
  <c r="W27" i="4" s="1"/>
  <c r="F27" i="4"/>
  <c r="G27" i="4" s="1"/>
  <c r="V26" i="4"/>
  <c r="W26" i="4" s="1"/>
  <c r="G26" i="4"/>
  <c r="F26" i="4"/>
  <c r="V25" i="4"/>
  <c r="W25" i="4" s="1"/>
  <c r="F25" i="4"/>
  <c r="G25" i="4" s="1"/>
  <c r="V24" i="4"/>
  <c r="W24" i="4" s="1"/>
  <c r="G24" i="4"/>
  <c r="F24" i="4"/>
  <c r="V23" i="4"/>
  <c r="W23" i="4" s="1"/>
  <c r="F23" i="4"/>
  <c r="G23" i="4" s="1"/>
  <c r="V22" i="4"/>
  <c r="W22" i="4" s="1"/>
  <c r="G22" i="4"/>
  <c r="F22" i="4"/>
  <c r="V21" i="4"/>
  <c r="W21" i="4" s="1"/>
  <c r="F21" i="4"/>
  <c r="G21" i="4" s="1"/>
  <c r="V20" i="4"/>
  <c r="W20" i="4" s="1"/>
  <c r="G20" i="4"/>
  <c r="F20" i="4"/>
  <c r="V19" i="4"/>
  <c r="W19" i="4" s="1"/>
  <c r="F19" i="4"/>
  <c r="G19" i="4" s="1"/>
  <c r="V18" i="4"/>
  <c r="W18" i="4" s="1"/>
  <c r="G18" i="4"/>
  <c r="F18" i="4"/>
  <c r="V17" i="4"/>
  <c r="W17" i="4" s="1"/>
  <c r="F17" i="4"/>
  <c r="G17" i="4" s="1"/>
  <c r="V16" i="4"/>
  <c r="W16" i="4" s="1"/>
  <c r="G16" i="4"/>
  <c r="F16" i="4"/>
  <c r="V15" i="4"/>
  <c r="W15" i="4" s="1"/>
  <c r="F15" i="4"/>
  <c r="G15" i="4" s="1"/>
  <c r="V14" i="4"/>
  <c r="W14" i="4" s="1"/>
  <c r="G14" i="4"/>
  <c r="F14" i="4"/>
  <c r="V13" i="4"/>
  <c r="W13" i="4" s="1"/>
  <c r="F13" i="4"/>
  <c r="G13" i="4" s="1"/>
  <c r="V12" i="4"/>
  <c r="W12" i="4" s="1"/>
  <c r="G12" i="4"/>
  <c r="F12" i="4"/>
  <c r="V11" i="4"/>
  <c r="W11" i="4" s="1"/>
  <c r="F11" i="4"/>
  <c r="G11" i="4" s="1"/>
  <c r="V10" i="4"/>
  <c r="W10" i="4" s="1"/>
  <c r="G10" i="4"/>
  <c r="F10" i="4"/>
  <c r="V9" i="4"/>
  <c r="W9" i="4" s="1"/>
  <c r="F9" i="4"/>
  <c r="G9" i="4" s="1"/>
  <c r="V8" i="4"/>
  <c r="W8" i="4" s="1"/>
  <c r="G8" i="4"/>
  <c r="F8" i="4"/>
  <c r="V7" i="4"/>
  <c r="W7" i="4" s="1"/>
  <c r="F7" i="4"/>
  <c r="G7" i="4" s="1"/>
  <c r="V6" i="4"/>
  <c r="W6" i="4" s="1"/>
  <c r="G6" i="4"/>
  <c r="F6" i="4"/>
  <c r="V5" i="4"/>
  <c r="W5" i="4" s="1"/>
  <c r="F5" i="4"/>
  <c r="G5" i="4" s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  <c r="G5" i="1" s="1"/>
  <c r="G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5" i="1"/>
</calcChain>
</file>

<file path=xl/sharedStrings.xml><?xml version="1.0" encoding="utf-8"?>
<sst xmlns="http://schemas.openxmlformats.org/spreadsheetml/2006/main" count="483" uniqueCount="109">
  <si>
    <t>Marta</t>
  </si>
  <si>
    <t>Ime</t>
  </si>
  <si>
    <t>Prezime</t>
  </si>
  <si>
    <t>Ukupno bodova
(max. 100)</t>
  </si>
  <si>
    <t>Ocjena</t>
  </si>
  <si>
    <t>Datum ispita</t>
  </si>
  <si>
    <t>Barić</t>
  </si>
  <si>
    <t>Ivan</t>
  </si>
  <si>
    <t>Petra</t>
  </si>
  <si>
    <t>Babić</t>
  </si>
  <si>
    <t>Bikić</t>
  </si>
  <si>
    <t>Bljakaj</t>
  </si>
  <si>
    <t>Brleg</t>
  </si>
  <si>
    <t>Gal</t>
  </si>
  <si>
    <t>Grlić</t>
  </si>
  <si>
    <t>Jeđud</t>
  </si>
  <si>
    <t>Kovačević</t>
  </si>
  <si>
    <t>Kovačić</t>
  </si>
  <si>
    <t>Kozić</t>
  </si>
  <si>
    <t>Kozina</t>
  </si>
  <si>
    <t>Miličević</t>
  </si>
  <si>
    <t>Poje</t>
  </si>
  <si>
    <t>Pušeljić</t>
  </si>
  <si>
    <t>Sabo</t>
  </si>
  <si>
    <t>Sedlar</t>
  </si>
  <si>
    <t>Stojanović</t>
  </si>
  <si>
    <t>Šinko</t>
  </si>
  <si>
    <t>Topić</t>
  </si>
  <si>
    <t>Velić</t>
  </si>
  <si>
    <t>Vidović</t>
  </si>
  <si>
    <t>Vinković</t>
  </si>
  <si>
    <t>Zorić</t>
  </si>
  <si>
    <t>Tina</t>
  </si>
  <si>
    <t>David</t>
  </si>
  <si>
    <t>Marija</t>
  </si>
  <si>
    <t>Ante</t>
  </si>
  <si>
    <t>Sanea Loren</t>
  </si>
  <si>
    <t>Viktor</t>
  </si>
  <si>
    <t>Gabrijela</t>
  </si>
  <si>
    <t>Gracija</t>
  </si>
  <si>
    <t>Valentin</t>
  </si>
  <si>
    <t>Korina</t>
  </si>
  <si>
    <t>Matija</t>
  </si>
  <si>
    <t>Anita</t>
  </si>
  <si>
    <t>Filip Nikola</t>
  </si>
  <si>
    <t>Lea</t>
  </si>
  <si>
    <t>Laura</t>
  </si>
  <si>
    <t>Iva</t>
  </si>
  <si>
    <t>Karlo</t>
  </si>
  <si>
    <t>Gabrijel</t>
  </si>
  <si>
    <t>Anamarija</t>
  </si>
  <si>
    <t>Leonarda</t>
  </si>
  <si>
    <t>STABILNOST KONSTRUKCIJA, Akademska 2024/2025. god.</t>
  </si>
  <si>
    <t>zglobno oslonjeno sa svih strana</t>
  </si>
  <si>
    <t>upeto sa svih strana</t>
  </si>
  <si>
    <t>zglobno oslonjeno s kraće, upeto s dulje strane</t>
  </si>
  <si>
    <t>upeto s kraće, zglobno oslonjeno s dulje strane</t>
  </si>
  <si>
    <t>zglobno oslonjeno s tri strane, upeto s jedne</t>
  </si>
  <si>
    <t>upeto s tri strane, zglobno oslonjeno s jedne</t>
  </si>
  <si>
    <t>Savijanje tlak gore σ=250N/mm2, tlak dolje = 0.</t>
  </si>
  <si>
    <t>Jednoliko tlačno naprezanje σ=250N/mm2</t>
  </si>
  <si>
    <t>Rubni uvjeti</t>
  </si>
  <si>
    <t>Opterećenje za EBPlate</t>
  </si>
  <si>
    <t>Kolokvij
(90 %)</t>
  </si>
  <si>
    <t>Pohađanje (10%)</t>
  </si>
  <si>
    <t>Alaber</t>
  </si>
  <si>
    <t>Marina</t>
  </si>
  <si>
    <t>Anušić</t>
  </si>
  <si>
    <t>Melani</t>
  </si>
  <si>
    <t>Berger</t>
  </si>
  <si>
    <t>Dominik</t>
  </si>
  <si>
    <t>Brica</t>
  </si>
  <si>
    <t>Amanda</t>
  </si>
  <si>
    <t>Formbaher</t>
  </si>
  <si>
    <t>Lucija</t>
  </si>
  <si>
    <t>Gregurec</t>
  </si>
  <si>
    <t>Monika</t>
  </si>
  <si>
    <t>Ilišević</t>
  </si>
  <si>
    <t>Jeleč</t>
  </si>
  <si>
    <t>Petar</t>
  </si>
  <si>
    <t>Jelošek</t>
  </si>
  <si>
    <t>Jelušić</t>
  </si>
  <si>
    <t>Josić</t>
  </si>
  <si>
    <t>Jurkić</t>
  </si>
  <si>
    <t>Katavić</t>
  </si>
  <si>
    <t>Martina</t>
  </si>
  <si>
    <t>Knežević</t>
  </si>
  <si>
    <t>Ines</t>
  </si>
  <si>
    <t>Lacković</t>
  </si>
  <si>
    <t>Eva</t>
  </si>
  <si>
    <t>Lagundžić</t>
  </si>
  <si>
    <t>Lončar</t>
  </si>
  <si>
    <t>Lucijan</t>
  </si>
  <si>
    <t>Lovrić</t>
  </si>
  <si>
    <t>Mihael</t>
  </si>
  <si>
    <t>Mišković</t>
  </si>
  <si>
    <t>Tatjana</t>
  </si>
  <si>
    <t>Nesek</t>
  </si>
  <si>
    <t>Ema</t>
  </si>
  <si>
    <t>Škara</t>
  </si>
  <si>
    <t>Škorić</t>
  </si>
  <si>
    <t>Zečić</t>
  </si>
  <si>
    <t>Mislav</t>
  </si>
  <si>
    <t xml:space="preserve">  Prezime</t>
  </si>
  <si>
    <t xml:space="preserve">  Ime</t>
  </si>
  <si>
    <t>STABILNOST KONSTRUKCIJA, Akademska 2025/2026. god.</t>
  </si>
  <si>
    <t>*</t>
  </si>
  <si>
    <t>Mirko Bernard</t>
  </si>
  <si>
    <t>Šušak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</si>
</sst>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5" fillId="0" borderId="1" xfId="1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</cellXfs>
  <cellStyles count="4">
    <cellStyle name="Hiperveza" xfId="1" builtinId="8"/>
    <cellStyle name="Hiperveza 2" xfId="3"/>
    <cellStyle name="Normalno" xfId="0" builtinId="0"/>
    <cellStyle name="Normaln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8"/>
  <sheetViews>
    <sheetView tabSelected="1" topLeftCell="B4" zoomScale="110" zoomScaleNormal="110" workbookViewId="0">
      <selection activeCell="O23" sqref="O23"/>
    </sheetView>
  </sheetViews>
  <sheetFormatPr defaultRowHeight="15" x14ac:dyDescent="0.25"/>
  <cols>
    <col min="1" max="1" width="6" customWidth="1"/>
    <col min="2" max="2" width="15.42578125" customWidth="1"/>
    <col min="3" max="3" width="15" customWidth="1"/>
    <col min="4" max="4" width="12.7109375" customWidth="1"/>
    <col min="5" max="5" width="13.85546875" customWidth="1"/>
    <col min="6" max="6" width="16" customWidth="1"/>
    <col min="7" max="7" width="13.85546875" customWidth="1"/>
    <col min="8" max="8" width="13.5703125" customWidth="1"/>
  </cols>
  <sheetData>
    <row r="2" spans="1:9" ht="21" x14ac:dyDescent="0.35">
      <c r="B2" s="10" t="s">
        <v>105</v>
      </c>
    </row>
    <row r="4" spans="1:9" ht="26.25" customHeight="1" x14ac:dyDescent="0.25">
      <c r="A4" s="1"/>
      <c r="B4" s="4" t="s">
        <v>103</v>
      </c>
      <c r="C4" s="4" t="s">
        <v>104</v>
      </c>
      <c r="D4" s="5" t="s">
        <v>64</v>
      </c>
      <c r="E4" s="5" t="s">
        <v>63</v>
      </c>
      <c r="F4" s="5" t="s">
        <v>3</v>
      </c>
      <c r="G4" s="6" t="s">
        <v>4</v>
      </c>
      <c r="H4" s="4" t="s">
        <v>5</v>
      </c>
    </row>
    <row r="5" spans="1:9" ht="18.75" customHeight="1" x14ac:dyDescent="0.25">
      <c r="A5" s="2">
        <v>1</v>
      </c>
      <c r="B5" s="3" t="s">
        <v>65</v>
      </c>
      <c r="C5" s="3" t="s">
        <v>66</v>
      </c>
      <c r="D5" s="9">
        <v>8</v>
      </c>
      <c r="E5" s="9">
        <v>95</v>
      </c>
      <c r="F5" s="9">
        <f>D5+0.9*E5</f>
        <v>93.5</v>
      </c>
      <c r="G5" s="2" t="str">
        <f>IF(F5&gt;89.4,"izvrstan (5)",IF(F5&gt;74.4,"vrlo dobar (4)",IF(F5&gt;59.4,"dobar (3)",IF(F5&gt;49.4,"dovoljan (2)","nedovoljan(1)"))))</f>
        <v>izvrstan (5)</v>
      </c>
      <c r="H5" s="11"/>
    </row>
    <row r="6" spans="1:9" ht="18.75" customHeight="1" x14ac:dyDescent="0.25">
      <c r="A6" s="2">
        <v>2</v>
      </c>
      <c r="B6" s="3" t="s">
        <v>67</v>
      </c>
      <c r="C6" s="3" t="s">
        <v>68</v>
      </c>
      <c r="D6" s="9">
        <v>10</v>
      </c>
      <c r="E6" s="9">
        <v>55</v>
      </c>
      <c r="F6" s="9">
        <f t="shared" ref="F6:F28" si="0">D6+0.9*E6</f>
        <v>59.5</v>
      </c>
      <c r="G6" s="2" t="str">
        <f t="shared" ref="G6:G28" si="1">IF(F6&gt;89.4,"izvrstan (5)",IF(F6&gt;74.4,"vrlo dobar (4)",IF(F6&gt;59.4,"dobar (3)",IF(F6&gt;49.4,"dovoljan (2)","nedovoljan(1)"))))</f>
        <v>dobar (3)</v>
      </c>
      <c r="H6" s="11"/>
    </row>
    <row r="7" spans="1:9" ht="18.75" customHeight="1" x14ac:dyDescent="0.25">
      <c r="A7" s="2">
        <v>3</v>
      </c>
      <c r="B7" s="3" t="s">
        <v>69</v>
      </c>
      <c r="C7" s="3" t="s">
        <v>70</v>
      </c>
      <c r="D7" s="9">
        <v>10</v>
      </c>
      <c r="E7" s="9">
        <v>50</v>
      </c>
      <c r="F7" s="9">
        <f t="shared" si="0"/>
        <v>55</v>
      </c>
      <c r="G7" s="2" t="str">
        <f t="shared" si="1"/>
        <v>dovoljan (2)</v>
      </c>
      <c r="H7" s="11"/>
    </row>
    <row r="8" spans="1:9" ht="18.75" customHeight="1" x14ac:dyDescent="0.25">
      <c r="A8" s="2">
        <v>4</v>
      </c>
      <c r="B8" s="3" t="s">
        <v>71</v>
      </c>
      <c r="C8" s="3" t="s">
        <v>72</v>
      </c>
      <c r="D8" s="9">
        <v>8</v>
      </c>
      <c r="E8" s="9">
        <v>70</v>
      </c>
      <c r="F8" s="9">
        <f t="shared" si="0"/>
        <v>71</v>
      </c>
      <c r="G8" s="2" t="str">
        <f t="shared" si="1"/>
        <v>dobar (3)</v>
      </c>
      <c r="H8" s="11"/>
    </row>
    <row r="9" spans="1:9" ht="18.75" customHeight="1" x14ac:dyDescent="0.25">
      <c r="A9" s="2">
        <v>5</v>
      </c>
      <c r="B9" s="3" t="s">
        <v>73</v>
      </c>
      <c r="C9" s="3" t="s">
        <v>74</v>
      </c>
      <c r="D9" s="9">
        <v>9</v>
      </c>
      <c r="E9" s="9">
        <v>80</v>
      </c>
      <c r="F9" s="9">
        <f t="shared" si="0"/>
        <v>81</v>
      </c>
      <c r="G9" s="2" t="str">
        <f t="shared" si="1"/>
        <v>vrlo dobar (4)</v>
      </c>
      <c r="H9" s="11"/>
    </row>
    <row r="10" spans="1:9" ht="18.75" customHeight="1" x14ac:dyDescent="0.25">
      <c r="A10" s="2">
        <v>6</v>
      </c>
      <c r="B10" s="3" t="s">
        <v>75</v>
      </c>
      <c r="C10" s="3" t="s">
        <v>76</v>
      </c>
      <c r="D10" s="9">
        <v>10</v>
      </c>
      <c r="E10" s="9">
        <v>100</v>
      </c>
      <c r="F10" s="9">
        <f t="shared" si="0"/>
        <v>100</v>
      </c>
      <c r="G10" s="2" t="str">
        <f t="shared" si="1"/>
        <v>izvrstan (5)</v>
      </c>
      <c r="H10" s="11"/>
    </row>
    <row r="11" spans="1:9" ht="18.75" customHeight="1" x14ac:dyDescent="0.25">
      <c r="A11" s="2">
        <v>7</v>
      </c>
      <c r="B11" s="3" t="s">
        <v>77</v>
      </c>
      <c r="C11" s="3" t="s">
        <v>34</v>
      </c>
      <c r="D11" s="9">
        <v>9</v>
      </c>
      <c r="E11" s="9">
        <v>95</v>
      </c>
      <c r="F11" s="9">
        <f t="shared" si="0"/>
        <v>94.5</v>
      </c>
      <c r="G11" s="2" t="str">
        <f t="shared" si="1"/>
        <v>izvrstan (5)</v>
      </c>
      <c r="H11" s="11"/>
      <c r="I11" s="13"/>
    </row>
    <row r="12" spans="1:9" ht="18.75" customHeight="1" x14ac:dyDescent="0.25">
      <c r="A12" s="2">
        <v>8</v>
      </c>
      <c r="B12" s="3" t="s">
        <v>78</v>
      </c>
      <c r="C12" s="3" t="s">
        <v>79</v>
      </c>
      <c r="D12" s="9">
        <v>8</v>
      </c>
      <c r="E12" s="9">
        <v>80</v>
      </c>
      <c r="F12" s="9">
        <f t="shared" si="0"/>
        <v>80</v>
      </c>
      <c r="G12" s="2" t="str">
        <f t="shared" si="1"/>
        <v>vrlo dobar (4)</v>
      </c>
      <c r="H12" s="11"/>
    </row>
    <row r="13" spans="1:9" ht="18.75" customHeight="1" x14ac:dyDescent="0.25">
      <c r="A13" s="2">
        <v>9</v>
      </c>
      <c r="B13" s="3" t="s">
        <v>80</v>
      </c>
      <c r="C13" s="3" t="s">
        <v>47</v>
      </c>
      <c r="D13" s="9">
        <v>8</v>
      </c>
      <c r="E13" s="9">
        <v>91</v>
      </c>
      <c r="F13" s="9">
        <f t="shared" si="0"/>
        <v>89.9</v>
      </c>
      <c r="G13" s="2" t="str">
        <f t="shared" si="1"/>
        <v>izvrstan (5)</v>
      </c>
      <c r="H13" s="11"/>
      <c r="I13" s="13"/>
    </row>
    <row r="14" spans="1:9" ht="18.75" customHeight="1" x14ac:dyDescent="0.25">
      <c r="A14" s="2">
        <v>10</v>
      </c>
      <c r="B14" s="3" t="s">
        <v>81</v>
      </c>
      <c r="C14" s="3" t="s">
        <v>45</v>
      </c>
      <c r="D14" s="9">
        <v>9</v>
      </c>
      <c r="E14" s="9">
        <v>40</v>
      </c>
      <c r="F14" s="9">
        <f t="shared" si="0"/>
        <v>45</v>
      </c>
      <c r="G14" s="2" t="str">
        <f t="shared" si="1"/>
        <v>nedovoljan(1)</v>
      </c>
      <c r="H14" s="11"/>
    </row>
    <row r="15" spans="1:9" ht="18.75" customHeight="1" x14ac:dyDescent="0.25">
      <c r="A15" s="2">
        <v>11</v>
      </c>
      <c r="B15" s="3" t="s">
        <v>82</v>
      </c>
      <c r="C15" s="3" t="s">
        <v>34</v>
      </c>
      <c r="D15" s="9">
        <v>8</v>
      </c>
      <c r="E15" s="9">
        <v>95</v>
      </c>
      <c r="F15" s="9">
        <f t="shared" si="0"/>
        <v>93.5</v>
      </c>
      <c r="G15" s="2" t="str">
        <f t="shared" si="1"/>
        <v>izvrstan (5)</v>
      </c>
      <c r="H15" s="11"/>
    </row>
    <row r="16" spans="1:9" ht="18.75" customHeight="1" x14ac:dyDescent="0.25">
      <c r="A16" s="2">
        <v>12</v>
      </c>
      <c r="B16" s="3" t="s">
        <v>83</v>
      </c>
      <c r="C16" s="3" t="s">
        <v>34</v>
      </c>
      <c r="D16" s="9">
        <v>8</v>
      </c>
      <c r="E16" s="9">
        <v>30</v>
      </c>
      <c r="F16" s="9">
        <f t="shared" si="0"/>
        <v>35</v>
      </c>
      <c r="G16" s="2" t="str">
        <f t="shared" si="1"/>
        <v>nedovoljan(1)</v>
      </c>
      <c r="H16" s="11"/>
    </row>
    <row r="17" spans="1:9" ht="18.75" customHeight="1" x14ac:dyDescent="0.25">
      <c r="A17" s="2">
        <v>13</v>
      </c>
      <c r="B17" s="3" t="s">
        <v>84</v>
      </c>
      <c r="C17" s="3" t="s">
        <v>85</v>
      </c>
      <c r="D17" s="9">
        <v>8</v>
      </c>
      <c r="E17" s="9">
        <v>55</v>
      </c>
      <c r="F17" s="9">
        <f t="shared" si="0"/>
        <v>57.5</v>
      </c>
      <c r="G17" s="2" t="str">
        <f t="shared" si="1"/>
        <v>dovoljan (2)</v>
      </c>
      <c r="H17" s="11"/>
      <c r="I17" s="13"/>
    </row>
    <row r="18" spans="1:9" ht="18.75" customHeight="1" x14ac:dyDescent="0.25">
      <c r="A18" s="2">
        <v>14</v>
      </c>
      <c r="B18" s="3" t="s">
        <v>86</v>
      </c>
      <c r="C18" s="3" t="s">
        <v>87</v>
      </c>
      <c r="D18" s="9">
        <v>8</v>
      </c>
      <c r="E18" s="9">
        <v>75</v>
      </c>
      <c r="F18" s="9">
        <f t="shared" si="0"/>
        <v>75.5</v>
      </c>
      <c r="G18" s="2" t="str">
        <f t="shared" si="1"/>
        <v>vrlo dobar (4)</v>
      </c>
      <c r="H18" s="11"/>
    </row>
    <row r="19" spans="1:9" ht="18.75" customHeight="1" x14ac:dyDescent="0.25">
      <c r="A19" s="2">
        <v>15</v>
      </c>
      <c r="B19" s="3" t="s">
        <v>88</v>
      </c>
      <c r="C19" s="3" t="s">
        <v>89</v>
      </c>
      <c r="D19" s="9">
        <v>8</v>
      </c>
      <c r="E19" s="9">
        <v>70</v>
      </c>
      <c r="F19" s="9">
        <f t="shared" si="0"/>
        <v>71</v>
      </c>
      <c r="G19" s="2" t="str">
        <f t="shared" si="1"/>
        <v>dobar (3)</v>
      </c>
      <c r="H19" s="11"/>
    </row>
    <row r="20" spans="1:9" ht="18.75" customHeight="1" x14ac:dyDescent="0.25">
      <c r="A20" s="2">
        <v>16</v>
      </c>
      <c r="B20" s="3" t="s">
        <v>90</v>
      </c>
      <c r="C20" s="3" t="s">
        <v>87</v>
      </c>
      <c r="D20" s="9">
        <v>8</v>
      </c>
      <c r="E20" s="9">
        <v>91</v>
      </c>
      <c r="F20" s="9">
        <f t="shared" si="0"/>
        <v>89.9</v>
      </c>
      <c r="G20" s="2" t="str">
        <f t="shared" si="1"/>
        <v>izvrstan (5)</v>
      </c>
      <c r="H20" s="11"/>
      <c r="I20" s="13"/>
    </row>
    <row r="21" spans="1:9" ht="18.75" customHeight="1" x14ac:dyDescent="0.25">
      <c r="A21" s="2">
        <v>17</v>
      </c>
      <c r="B21" s="3" t="s">
        <v>91</v>
      </c>
      <c r="C21" s="3" t="s">
        <v>92</v>
      </c>
      <c r="D21" s="9">
        <v>8</v>
      </c>
      <c r="E21" s="9">
        <v>65</v>
      </c>
      <c r="F21" s="9">
        <f t="shared" si="0"/>
        <v>66.5</v>
      </c>
      <c r="G21" s="2" t="str">
        <f t="shared" si="1"/>
        <v>dobar (3)</v>
      </c>
      <c r="H21" s="11"/>
    </row>
    <row r="22" spans="1:9" ht="18.75" customHeight="1" x14ac:dyDescent="0.25">
      <c r="A22" s="2">
        <v>18</v>
      </c>
      <c r="B22" s="3" t="s">
        <v>93</v>
      </c>
      <c r="C22" s="3" t="s">
        <v>94</v>
      </c>
      <c r="D22" s="9">
        <v>8</v>
      </c>
      <c r="E22" s="9">
        <v>70</v>
      </c>
      <c r="F22" s="9">
        <f t="shared" si="0"/>
        <v>71</v>
      </c>
      <c r="G22" s="2" t="str">
        <f t="shared" si="1"/>
        <v>dobar (3)</v>
      </c>
      <c r="H22" s="11"/>
      <c r="I22" s="13"/>
    </row>
    <row r="23" spans="1:9" ht="17.25" customHeight="1" x14ac:dyDescent="0.25">
      <c r="A23" s="12">
        <v>19</v>
      </c>
      <c r="B23" s="1" t="s">
        <v>95</v>
      </c>
      <c r="C23" s="1" t="s">
        <v>96</v>
      </c>
      <c r="D23" s="9">
        <v>8</v>
      </c>
      <c r="E23" s="9">
        <v>95</v>
      </c>
      <c r="F23" s="9">
        <f t="shared" si="0"/>
        <v>93.5</v>
      </c>
      <c r="G23" s="2" t="str">
        <f t="shared" si="1"/>
        <v>izvrstan (5)</v>
      </c>
      <c r="H23" s="11"/>
    </row>
    <row r="24" spans="1:9" ht="19.5" customHeight="1" x14ac:dyDescent="0.25">
      <c r="A24" s="12">
        <v>20</v>
      </c>
      <c r="B24" s="1" t="s">
        <v>97</v>
      </c>
      <c r="C24" s="1" t="s">
        <v>98</v>
      </c>
      <c r="D24" s="9">
        <v>8</v>
      </c>
      <c r="E24" s="9">
        <v>70</v>
      </c>
      <c r="F24" s="9">
        <f t="shared" si="0"/>
        <v>71</v>
      </c>
      <c r="G24" s="2" t="str">
        <f t="shared" si="1"/>
        <v>dobar (3)</v>
      </c>
      <c r="H24" s="11"/>
    </row>
    <row r="25" spans="1:9" ht="20.25" customHeight="1" x14ac:dyDescent="0.25">
      <c r="A25" s="2">
        <v>21</v>
      </c>
      <c r="B25" s="3" t="s">
        <v>99</v>
      </c>
      <c r="C25" s="3" t="s">
        <v>47</v>
      </c>
      <c r="D25" s="2">
        <v>8</v>
      </c>
      <c r="E25" s="2">
        <v>75</v>
      </c>
      <c r="F25" s="9">
        <f t="shared" si="0"/>
        <v>75.5</v>
      </c>
      <c r="G25" s="2" t="str">
        <f t="shared" si="1"/>
        <v>vrlo dobar (4)</v>
      </c>
      <c r="H25" s="2"/>
    </row>
    <row r="26" spans="1:9" ht="21" customHeight="1" x14ac:dyDescent="0.25">
      <c r="A26" s="2">
        <v>22</v>
      </c>
      <c r="B26" s="3" t="s">
        <v>100</v>
      </c>
      <c r="C26" s="3" t="s">
        <v>8</v>
      </c>
      <c r="D26" s="2">
        <v>8</v>
      </c>
      <c r="E26" s="2">
        <v>91</v>
      </c>
      <c r="F26" s="9">
        <f t="shared" si="0"/>
        <v>89.9</v>
      </c>
      <c r="G26" s="2" t="str">
        <f t="shared" si="1"/>
        <v>izvrstan (5)</v>
      </c>
      <c r="H26" s="2"/>
    </row>
    <row r="27" spans="1:9" ht="21" customHeight="1" x14ac:dyDescent="0.25">
      <c r="A27" s="2">
        <v>23</v>
      </c>
      <c r="B27" s="3" t="s">
        <v>108</v>
      </c>
      <c r="C27" s="3" t="s">
        <v>107</v>
      </c>
      <c r="D27" s="2">
        <v>8</v>
      </c>
      <c r="E27" s="2">
        <v>80</v>
      </c>
      <c r="F27" s="9">
        <f t="shared" si="0"/>
        <v>80</v>
      </c>
      <c r="G27" s="2" t="str">
        <f t="shared" si="1"/>
        <v>vrlo dobar (4)</v>
      </c>
      <c r="H27" s="2"/>
    </row>
    <row r="28" spans="1:9" ht="21" customHeight="1" x14ac:dyDescent="0.25">
      <c r="A28" s="2">
        <v>24</v>
      </c>
      <c r="B28" s="3" t="s">
        <v>101</v>
      </c>
      <c r="C28" s="3" t="s">
        <v>102</v>
      </c>
      <c r="D28" s="2">
        <v>8</v>
      </c>
      <c r="E28" s="2">
        <v>70</v>
      </c>
      <c r="F28" s="9">
        <f t="shared" si="0"/>
        <v>71</v>
      </c>
      <c r="G28" s="2" t="str">
        <f t="shared" si="1"/>
        <v>dobar (3)</v>
      </c>
      <c r="H28" s="2"/>
    </row>
  </sheetData>
  <pageMargins left="0.39370078740157483" right="0.39370078740157483" top="1.3385826771653544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8"/>
  <sheetViews>
    <sheetView topLeftCell="B4" zoomScale="110" zoomScaleNormal="110" workbookViewId="0">
      <selection activeCell="E26" sqref="E26"/>
    </sheetView>
  </sheetViews>
  <sheetFormatPr defaultRowHeight="15" x14ac:dyDescent="0.25"/>
  <cols>
    <col min="1" max="1" width="6" customWidth="1"/>
    <col min="2" max="2" width="15.42578125" customWidth="1"/>
    <col min="3" max="3" width="15" customWidth="1"/>
    <col min="4" max="4" width="12.7109375" customWidth="1"/>
    <col min="5" max="5" width="13.85546875" customWidth="1"/>
    <col min="6" max="6" width="16" customWidth="1"/>
    <col min="7" max="7" width="13.85546875" customWidth="1"/>
    <col min="8" max="8" width="13.5703125" customWidth="1"/>
  </cols>
  <sheetData>
    <row r="2" spans="1:23" ht="21" x14ac:dyDescent="0.35">
      <c r="B2" s="10" t="s">
        <v>105</v>
      </c>
    </row>
    <row r="4" spans="1:23" ht="26.25" customHeight="1" x14ac:dyDescent="0.25">
      <c r="A4" s="1"/>
      <c r="B4" s="4" t="s">
        <v>103</v>
      </c>
      <c r="C4" s="4" t="s">
        <v>104</v>
      </c>
      <c r="D4" s="5" t="s">
        <v>64</v>
      </c>
      <c r="E4" s="5" t="s">
        <v>63</v>
      </c>
      <c r="F4" s="5" t="s">
        <v>3</v>
      </c>
      <c r="G4" s="6" t="s">
        <v>4</v>
      </c>
      <c r="H4" s="4" t="s">
        <v>5</v>
      </c>
    </row>
    <row r="5" spans="1:23" ht="18.75" customHeight="1" x14ac:dyDescent="0.25">
      <c r="A5" s="2">
        <v>1</v>
      </c>
      <c r="B5" s="3" t="s">
        <v>65</v>
      </c>
      <c r="C5" s="3" t="s">
        <v>66</v>
      </c>
      <c r="D5" s="9">
        <v>8</v>
      </c>
      <c r="E5" s="9">
        <v>95</v>
      </c>
      <c r="F5" s="9">
        <f>D5+0.9*E5</f>
        <v>93.5</v>
      </c>
      <c r="G5" s="2" t="str">
        <f>IF(F5&gt;89.4,"izvrstan (5)",IF(F5&gt;74.4,"vrlo dobar (4)",IF(F5&gt;59.4,"dobar (3)",IF(F5&gt;49.4,"dovoljan (2)","nedovoljan(1)"))))</f>
        <v>izvrstan (5)</v>
      </c>
      <c r="H5" s="11"/>
      <c r="I5" t="s">
        <v>106</v>
      </c>
      <c r="J5" t="s">
        <v>106</v>
      </c>
      <c r="K5" t="s">
        <v>106</v>
      </c>
      <c r="L5" t="s">
        <v>106</v>
      </c>
      <c r="M5" t="s">
        <v>106</v>
      </c>
      <c r="O5" t="s">
        <v>106</v>
      </c>
      <c r="P5" t="s">
        <v>106</v>
      </c>
      <c r="Q5" t="s">
        <v>106</v>
      </c>
      <c r="S5" t="s">
        <v>106</v>
      </c>
      <c r="T5" t="s">
        <v>106</v>
      </c>
      <c r="U5" t="s">
        <v>106</v>
      </c>
      <c r="V5">
        <f>COUNTIF(I5:U5, "*")</f>
        <v>11</v>
      </c>
      <c r="W5">
        <f>V5/13</f>
        <v>0.84615384615384615</v>
      </c>
    </row>
    <row r="6" spans="1:23" ht="18.75" customHeight="1" x14ac:dyDescent="0.25">
      <c r="A6" s="2">
        <v>2</v>
      </c>
      <c r="B6" s="3" t="s">
        <v>67</v>
      </c>
      <c r="C6" s="3" t="s">
        <v>68</v>
      </c>
      <c r="D6" s="9">
        <v>10</v>
      </c>
      <c r="E6" s="9">
        <v>55</v>
      </c>
      <c r="F6" s="9">
        <f t="shared" ref="F6:F28" si="0">D6+0.9*E6</f>
        <v>59.5</v>
      </c>
      <c r="G6" s="2" t="str">
        <f t="shared" ref="G6:G28" si="1">IF(F6&gt;89.4,"izvrstan (5)",IF(F6&gt;74.4,"vrlo dobar (4)",IF(F6&gt;59.4,"dobar (3)",IF(F6&gt;49.4,"dovoljan (2)","nedovoljan(1)"))))</f>
        <v>dobar (3)</v>
      </c>
      <c r="H6" s="11"/>
      <c r="I6" t="s">
        <v>106</v>
      </c>
      <c r="J6" t="s">
        <v>106</v>
      </c>
      <c r="K6" t="s">
        <v>106</v>
      </c>
      <c r="L6" t="s">
        <v>106</v>
      </c>
      <c r="M6" t="s">
        <v>106</v>
      </c>
      <c r="N6" t="s">
        <v>106</v>
      </c>
      <c r="O6" t="s">
        <v>106</v>
      </c>
      <c r="P6" t="s">
        <v>106</v>
      </c>
      <c r="Q6" t="s">
        <v>106</v>
      </c>
      <c r="R6" t="s">
        <v>106</v>
      </c>
      <c r="S6" t="s">
        <v>106</v>
      </c>
      <c r="T6" t="s">
        <v>106</v>
      </c>
      <c r="U6" t="s">
        <v>106</v>
      </c>
      <c r="V6">
        <f t="shared" ref="V6:V28" si="2">COUNTIF(I6:U6, "*")</f>
        <v>13</v>
      </c>
      <c r="W6">
        <f t="shared" ref="W6:W28" si="3">V6/13</f>
        <v>1</v>
      </c>
    </row>
    <row r="7" spans="1:23" ht="18.75" customHeight="1" x14ac:dyDescent="0.25">
      <c r="A7" s="2">
        <v>3</v>
      </c>
      <c r="B7" s="3" t="s">
        <v>69</v>
      </c>
      <c r="C7" s="3" t="s">
        <v>70</v>
      </c>
      <c r="D7" s="9">
        <v>10</v>
      </c>
      <c r="E7" s="9">
        <v>50</v>
      </c>
      <c r="F7" s="9">
        <f t="shared" si="0"/>
        <v>55</v>
      </c>
      <c r="G7" s="2" t="str">
        <f t="shared" si="1"/>
        <v>dovoljan (2)</v>
      </c>
      <c r="H7" s="11"/>
      <c r="I7" t="s">
        <v>106</v>
      </c>
      <c r="J7" t="s">
        <v>106</v>
      </c>
      <c r="K7" t="s">
        <v>106</v>
      </c>
      <c r="L7" t="s">
        <v>106</v>
      </c>
      <c r="M7" t="s">
        <v>106</v>
      </c>
      <c r="N7" t="s">
        <v>106</v>
      </c>
      <c r="O7" t="s">
        <v>106</v>
      </c>
      <c r="P7" t="s">
        <v>106</v>
      </c>
      <c r="Q7" t="s">
        <v>106</v>
      </c>
      <c r="R7" t="s">
        <v>106</v>
      </c>
      <c r="S7" t="s">
        <v>106</v>
      </c>
      <c r="T7" t="s">
        <v>106</v>
      </c>
      <c r="U7" t="s">
        <v>106</v>
      </c>
      <c r="V7">
        <f t="shared" si="2"/>
        <v>13</v>
      </c>
      <c r="W7">
        <f t="shared" si="3"/>
        <v>1</v>
      </c>
    </row>
    <row r="8" spans="1:23" ht="18.75" customHeight="1" x14ac:dyDescent="0.25">
      <c r="A8" s="2">
        <v>4</v>
      </c>
      <c r="B8" s="3" t="s">
        <v>71</v>
      </c>
      <c r="C8" s="3" t="s">
        <v>72</v>
      </c>
      <c r="D8" s="9">
        <v>8</v>
      </c>
      <c r="E8" s="9">
        <v>70</v>
      </c>
      <c r="F8" s="9">
        <f t="shared" si="0"/>
        <v>71</v>
      </c>
      <c r="G8" s="2" t="str">
        <f t="shared" si="1"/>
        <v>dobar (3)</v>
      </c>
      <c r="H8" s="11"/>
      <c r="I8" t="s">
        <v>106</v>
      </c>
      <c r="J8" t="s">
        <v>106</v>
      </c>
      <c r="K8" t="s">
        <v>106</v>
      </c>
      <c r="L8" t="s">
        <v>106</v>
      </c>
      <c r="M8" t="s">
        <v>106</v>
      </c>
      <c r="O8" t="s">
        <v>106</v>
      </c>
      <c r="P8" t="s">
        <v>106</v>
      </c>
      <c r="Q8" t="s">
        <v>106</v>
      </c>
      <c r="S8" t="s">
        <v>106</v>
      </c>
      <c r="T8" t="s">
        <v>106</v>
      </c>
      <c r="U8" t="s">
        <v>106</v>
      </c>
      <c r="V8">
        <f t="shared" si="2"/>
        <v>11</v>
      </c>
      <c r="W8">
        <f t="shared" si="3"/>
        <v>0.84615384615384615</v>
      </c>
    </row>
    <row r="9" spans="1:23" ht="18.75" customHeight="1" x14ac:dyDescent="0.25">
      <c r="A9" s="2">
        <v>5</v>
      </c>
      <c r="B9" s="3" t="s">
        <v>73</v>
      </c>
      <c r="C9" s="3" t="s">
        <v>74</v>
      </c>
      <c r="D9" s="9">
        <v>9</v>
      </c>
      <c r="E9" s="9">
        <v>80</v>
      </c>
      <c r="F9" s="9">
        <f t="shared" si="0"/>
        <v>81</v>
      </c>
      <c r="G9" s="2" t="str">
        <f t="shared" si="1"/>
        <v>vrlo dobar (4)</v>
      </c>
      <c r="H9" s="11"/>
      <c r="I9" t="s">
        <v>106</v>
      </c>
      <c r="J9" t="s">
        <v>106</v>
      </c>
      <c r="K9" t="s">
        <v>106</v>
      </c>
      <c r="L9" t="s">
        <v>106</v>
      </c>
      <c r="M9" t="s">
        <v>106</v>
      </c>
      <c r="N9" t="s">
        <v>106</v>
      </c>
      <c r="O9" t="s">
        <v>106</v>
      </c>
      <c r="P9" t="s">
        <v>106</v>
      </c>
      <c r="Q9" t="s">
        <v>106</v>
      </c>
      <c r="R9" t="s">
        <v>106</v>
      </c>
      <c r="S9" t="s">
        <v>106</v>
      </c>
      <c r="U9" t="s">
        <v>106</v>
      </c>
      <c r="V9">
        <f t="shared" si="2"/>
        <v>12</v>
      </c>
      <c r="W9">
        <f t="shared" si="3"/>
        <v>0.92307692307692313</v>
      </c>
    </row>
    <row r="10" spans="1:23" ht="18.75" customHeight="1" x14ac:dyDescent="0.25">
      <c r="A10" s="2">
        <v>6</v>
      </c>
      <c r="B10" s="3" t="s">
        <v>75</v>
      </c>
      <c r="C10" s="3" t="s">
        <v>76</v>
      </c>
      <c r="D10" s="9">
        <v>10</v>
      </c>
      <c r="E10" s="9">
        <v>100</v>
      </c>
      <c r="F10" s="9">
        <f t="shared" si="0"/>
        <v>100</v>
      </c>
      <c r="G10" s="2" t="str">
        <f t="shared" si="1"/>
        <v>izvrstan (5)</v>
      </c>
      <c r="H10" s="11"/>
      <c r="I10" t="s">
        <v>106</v>
      </c>
      <c r="J10" t="s">
        <v>106</v>
      </c>
      <c r="K10" t="s">
        <v>106</v>
      </c>
      <c r="L10" t="s">
        <v>106</v>
      </c>
      <c r="M10" t="s">
        <v>106</v>
      </c>
      <c r="N10" t="s">
        <v>106</v>
      </c>
      <c r="O10" t="s">
        <v>106</v>
      </c>
      <c r="P10" t="s">
        <v>106</v>
      </c>
      <c r="Q10" t="s">
        <v>106</v>
      </c>
      <c r="R10" t="s">
        <v>106</v>
      </c>
      <c r="S10" t="s">
        <v>106</v>
      </c>
      <c r="T10" t="s">
        <v>106</v>
      </c>
      <c r="U10" t="s">
        <v>106</v>
      </c>
      <c r="V10">
        <f t="shared" si="2"/>
        <v>13</v>
      </c>
      <c r="W10">
        <f t="shared" si="3"/>
        <v>1</v>
      </c>
    </row>
    <row r="11" spans="1:23" ht="18.75" customHeight="1" x14ac:dyDescent="0.25">
      <c r="A11" s="2">
        <v>7</v>
      </c>
      <c r="B11" s="3" t="s">
        <v>77</v>
      </c>
      <c r="C11" s="3" t="s">
        <v>34</v>
      </c>
      <c r="D11" s="9">
        <v>9</v>
      </c>
      <c r="E11" s="9">
        <v>95</v>
      </c>
      <c r="F11" s="9">
        <f t="shared" si="0"/>
        <v>94.5</v>
      </c>
      <c r="G11" s="2" t="str">
        <f t="shared" si="1"/>
        <v>izvrstan (5)</v>
      </c>
      <c r="H11" s="11"/>
      <c r="I11" s="13" t="s">
        <v>106</v>
      </c>
      <c r="J11" t="s">
        <v>106</v>
      </c>
      <c r="K11" t="s">
        <v>106</v>
      </c>
      <c r="L11" t="s">
        <v>106</v>
      </c>
      <c r="M11" t="s">
        <v>106</v>
      </c>
      <c r="N11" t="s">
        <v>106</v>
      </c>
      <c r="O11" t="s">
        <v>106</v>
      </c>
      <c r="P11" t="s">
        <v>106</v>
      </c>
      <c r="Q11" t="s">
        <v>106</v>
      </c>
      <c r="R11" t="s">
        <v>106</v>
      </c>
      <c r="S11" t="s">
        <v>106</v>
      </c>
      <c r="U11" t="s">
        <v>106</v>
      </c>
      <c r="V11">
        <f t="shared" si="2"/>
        <v>12</v>
      </c>
      <c r="W11">
        <f t="shared" si="3"/>
        <v>0.92307692307692313</v>
      </c>
    </row>
    <row r="12" spans="1:23" ht="18.75" customHeight="1" x14ac:dyDescent="0.25">
      <c r="A12" s="2">
        <v>8</v>
      </c>
      <c r="B12" s="3" t="s">
        <v>78</v>
      </c>
      <c r="C12" s="3" t="s">
        <v>79</v>
      </c>
      <c r="D12" s="9">
        <v>8</v>
      </c>
      <c r="E12" s="9">
        <v>80</v>
      </c>
      <c r="F12" s="9">
        <f t="shared" si="0"/>
        <v>80</v>
      </c>
      <c r="G12" s="2" t="str">
        <f t="shared" si="1"/>
        <v>vrlo dobar (4)</v>
      </c>
      <c r="H12" s="11"/>
      <c r="I12" t="s">
        <v>106</v>
      </c>
      <c r="K12" t="s">
        <v>106</v>
      </c>
      <c r="L12" t="s">
        <v>106</v>
      </c>
      <c r="N12" t="s">
        <v>106</v>
      </c>
      <c r="O12" t="s">
        <v>106</v>
      </c>
      <c r="P12" t="s">
        <v>106</v>
      </c>
      <c r="Q12" t="s">
        <v>106</v>
      </c>
      <c r="R12" t="s">
        <v>106</v>
      </c>
      <c r="S12" t="s">
        <v>106</v>
      </c>
      <c r="U12" t="s">
        <v>106</v>
      </c>
      <c r="V12">
        <f t="shared" si="2"/>
        <v>10</v>
      </c>
      <c r="W12">
        <f t="shared" si="3"/>
        <v>0.76923076923076927</v>
      </c>
    </row>
    <row r="13" spans="1:23" ht="18.75" customHeight="1" x14ac:dyDescent="0.25">
      <c r="A13" s="2">
        <v>9</v>
      </c>
      <c r="B13" s="3" t="s">
        <v>80</v>
      </c>
      <c r="C13" s="3" t="s">
        <v>47</v>
      </c>
      <c r="D13" s="9">
        <v>8</v>
      </c>
      <c r="E13" s="9">
        <v>91</v>
      </c>
      <c r="F13" s="9">
        <f t="shared" si="0"/>
        <v>89.9</v>
      </c>
      <c r="G13" s="2" t="str">
        <f t="shared" si="1"/>
        <v>izvrstan (5)</v>
      </c>
      <c r="H13" s="11"/>
      <c r="I13" s="13" t="s">
        <v>106</v>
      </c>
      <c r="J13" t="s">
        <v>106</v>
      </c>
      <c r="K13" t="s">
        <v>106</v>
      </c>
      <c r="L13" t="s">
        <v>106</v>
      </c>
      <c r="M13" t="s">
        <v>106</v>
      </c>
      <c r="N13" t="s">
        <v>106</v>
      </c>
      <c r="O13" t="s">
        <v>106</v>
      </c>
      <c r="P13" t="s">
        <v>106</v>
      </c>
      <c r="Q13" t="s">
        <v>106</v>
      </c>
      <c r="S13" t="s">
        <v>106</v>
      </c>
      <c r="U13" t="s">
        <v>106</v>
      </c>
      <c r="V13">
        <f t="shared" si="2"/>
        <v>11</v>
      </c>
      <c r="W13">
        <f t="shared" si="3"/>
        <v>0.84615384615384615</v>
      </c>
    </row>
    <row r="14" spans="1:23" ht="18.75" customHeight="1" x14ac:dyDescent="0.25">
      <c r="A14" s="2">
        <v>10</v>
      </c>
      <c r="B14" s="3" t="s">
        <v>81</v>
      </c>
      <c r="C14" s="3" t="s">
        <v>45</v>
      </c>
      <c r="D14" s="9">
        <v>9</v>
      </c>
      <c r="E14" s="9">
        <v>40</v>
      </c>
      <c r="F14" s="9">
        <f t="shared" si="0"/>
        <v>45</v>
      </c>
      <c r="G14" s="2" t="str">
        <f t="shared" si="1"/>
        <v>nedovoljan(1)</v>
      </c>
      <c r="H14" s="11"/>
      <c r="J14" t="s">
        <v>106</v>
      </c>
      <c r="K14" t="s">
        <v>106</v>
      </c>
      <c r="L14" t="s">
        <v>106</v>
      </c>
      <c r="M14" t="s">
        <v>106</v>
      </c>
      <c r="N14" t="s">
        <v>106</v>
      </c>
      <c r="O14" t="s">
        <v>106</v>
      </c>
      <c r="P14" t="s">
        <v>106</v>
      </c>
      <c r="Q14" t="s">
        <v>106</v>
      </c>
      <c r="R14" t="s">
        <v>106</v>
      </c>
      <c r="S14" t="s">
        <v>106</v>
      </c>
      <c r="T14" t="s">
        <v>106</v>
      </c>
      <c r="U14" t="s">
        <v>106</v>
      </c>
      <c r="V14">
        <f t="shared" si="2"/>
        <v>12</v>
      </c>
      <c r="W14">
        <f t="shared" si="3"/>
        <v>0.92307692307692313</v>
      </c>
    </row>
    <row r="15" spans="1:23" ht="18.75" customHeight="1" x14ac:dyDescent="0.25">
      <c r="A15" s="2">
        <v>11</v>
      </c>
      <c r="B15" s="3" t="s">
        <v>82</v>
      </c>
      <c r="C15" s="3" t="s">
        <v>34</v>
      </c>
      <c r="D15" s="9">
        <v>8</v>
      </c>
      <c r="E15" s="9">
        <v>95</v>
      </c>
      <c r="F15" s="9">
        <f t="shared" si="0"/>
        <v>93.5</v>
      </c>
      <c r="G15" s="2" t="str">
        <f t="shared" si="1"/>
        <v>izvrstan (5)</v>
      </c>
      <c r="H15" s="11"/>
      <c r="I15" t="s">
        <v>106</v>
      </c>
      <c r="J15" t="s">
        <v>106</v>
      </c>
      <c r="K15" t="s">
        <v>106</v>
      </c>
      <c r="L15" t="s">
        <v>106</v>
      </c>
      <c r="M15" t="s">
        <v>106</v>
      </c>
      <c r="O15" t="s">
        <v>106</v>
      </c>
      <c r="P15" t="s">
        <v>106</v>
      </c>
      <c r="Q15" t="s">
        <v>106</v>
      </c>
      <c r="S15" t="s">
        <v>106</v>
      </c>
      <c r="T15" t="s">
        <v>106</v>
      </c>
      <c r="U15" t="s">
        <v>106</v>
      </c>
      <c r="V15">
        <f t="shared" si="2"/>
        <v>11</v>
      </c>
      <c r="W15">
        <f t="shared" si="3"/>
        <v>0.84615384615384615</v>
      </c>
    </row>
    <row r="16" spans="1:23" ht="18.75" customHeight="1" x14ac:dyDescent="0.25">
      <c r="A16" s="2">
        <v>12</v>
      </c>
      <c r="B16" s="3" t="s">
        <v>83</v>
      </c>
      <c r="C16" s="3" t="s">
        <v>34</v>
      </c>
      <c r="D16" s="9">
        <v>8</v>
      </c>
      <c r="E16" s="9">
        <v>30</v>
      </c>
      <c r="F16" s="9">
        <f t="shared" si="0"/>
        <v>35</v>
      </c>
      <c r="G16" s="2" t="str">
        <f t="shared" si="1"/>
        <v>nedovoljan(1)</v>
      </c>
      <c r="H16" s="11"/>
      <c r="J16" t="s">
        <v>106</v>
      </c>
      <c r="K16" t="s">
        <v>106</v>
      </c>
      <c r="L16" t="s">
        <v>106</v>
      </c>
      <c r="M16" t="s">
        <v>106</v>
      </c>
      <c r="N16" t="s">
        <v>106</v>
      </c>
      <c r="O16" t="s">
        <v>106</v>
      </c>
      <c r="P16" t="s">
        <v>106</v>
      </c>
      <c r="Q16" t="s">
        <v>106</v>
      </c>
      <c r="R16" t="s">
        <v>106</v>
      </c>
      <c r="T16" t="s">
        <v>106</v>
      </c>
      <c r="U16" t="s">
        <v>106</v>
      </c>
      <c r="V16">
        <f t="shared" si="2"/>
        <v>11</v>
      </c>
      <c r="W16">
        <f t="shared" si="3"/>
        <v>0.84615384615384615</v>
      </c>
    </row>
    <row r="17" spans="1:23" ht="18.75" customHeight="1" x14ac:dyDescent="0.25">
      <c r="A17" s="2">
        <v>13</v>
      </c>
      <c r="B17" s="3" t="s">
        <v>84</v>
      </c>
      <c r="C17" s="3" t="s">
        <v>85</v>
      </c>
      <c r="D17" s="9">
        <v>8</v>
      </c>
      <c r="E17" s="9">
        <v>55</v>
      </c>
      <c r="F17" s="9">
        <f t="shared" si="0"/>
        <v>57.5</v>
      </c>
      <c r="G17" s="2" t="str">
        <f t="shared" si="1"/>
        <v>dovoljan (2)</v>
      </c>
      <c r="H17" s="11"/>
      <c r="I17" s="13" t="s">
        <v>106</v>
      </c>
      <c r="J17" t="s">
        <v>106</v>
      </c>
      <c r="K17" t="s">
        <v>106</v>
      </c>
      <c r="L17" t="s">
        <v>106</v>
      </c>
      <c r="M17" t="s">
        <v>106</v>
      </c>
      <c r="O17" t="s">
        <v>106</v>
      </c>
      <c r="P17" t="s">
        <v>106</v>
      </c>
      <c r="Q17" t="s">
        <v>106</v>
      </c>
      <c r="S17" t="s">
        <v>106</v>
      </c>
      <c r="U17" t="s">
        <v>106</v>
      </c>
      <c r="V17">
        <f t="shared" si="2"/>
        <v>10</v>
      </c>
      <c r="W17">
        <f t="shared" si="3"/>
        <v>0.76923076923076927</v>
      </c>
    </row>
    <row r="18" spans="1:23" ht="18.75" customHeight="1" x14ac:dyDescent="0.25">
      <c r="A18" s="2">
        <v>14</v>
      </c>
      <c r="B18" s="3" t="s">
        <v>86</v>
      </c>
      <c r="C18" s="3" t="s">
        <v>87</v>
      </c>
      <c r="D18" s="9">
        <v>8</v>
      </c>
      <c r="E18" s="9">
        <v>75</v>
      </c>
      <c r="F18" s="9">
        <f t="shared" si="0"/>
        <v>75.5</v>
      </c>
      <c r="G18" s="2" t="str">
        <f t="shared" si="1"/>
        <v>vrlo dobar (4)</v>
      </c>
      <c r="H18" s="11"/>
      <c r="I18" t="s">
        <v>106</v>
      </c>
      <c r="J18" t="s">
        <v>106</v>
      </c>
      <c r="K18" t="s">
        <v>106</v>
      </c>
      <c r="L18" t="s">
        <v>106</v>
      </c>
      <c r="N18" t="s">
        <v>106</v>
      </c>
      <c r="O18" t="s">
        <v>106</v>
      </c>
      <c r="Q18" t="s">
        <v>106</v>
      </c>
      <c r="R18" t="s">
        <v>106</v>
      </c>
      <c r="S18" t="s">
        <v>106</v>
      </c>
      <c r="T18" t="s">
        <v>106</v>
      </c>
      <c r="U18" t="s">
        <v>106</v>
      </c>
      <c r="V18">
        <f t="shared" si="2"/>
        <v>11</v>
      </c>
      <c r="W18">
        <f t="shared" si="3"/>
        <v>0.84615384615384615</v>
      </c>
    </row>
    <row r="19" spans="1:23" ht="18.75" customHeight="1" x14ac:dyDescent="0.25">
      <c r="A19" s="2">
        <v>15</v>
      </c>
      <c r="B19" s="3" t="s">
        <v>88</v>
      </c>
      <c r="C19" s="3" t="s">
        <v>89</v>
      </c>
      <c r="D19" s="9">
        <v>8</v>
      </c>
      <c r="E19" s="9">
        <v>70</v>
      </c>
      <c r="F19" s="9">
        <f t="shared" si="0"/>
        <v>71</v>
      </c>
      <c r="G19" s="2" t="str">
        <f t="shared" si="1"/>
        <v>dobar (3)</v>
      </c>
      <c r="H19" s="11"/>
      <c r="I19" t="s">
        <v>106</v>
      </c>
      <c r="J19" t="s">
        <v>106</v>
      </c>
      <c r="L19" t="s">
        <v>106</v>
      </c>
      <c r="M19" t="s">
        <v>106</v>
      </c>
      <c r="O19" t="s">
        <v>106</v>
      </c>
      <c r="P19" t="s">
        <v>106</v>
      </c>
      <c r="Q19" t="s">
        <v>106</v>
      </c>
      <c r="R19" t="s">
        <v>106</v>
      </c>
      <c r="S19" t="s">
        <v>106</v>
      </c>
      <c r="T19" t="s">
        <v>106</v>
      </c>
      <c r="U19" t="s">
        <v>106</v>
      </c>
      <c r="V19">
        <f t="shared" si="2"/>
        <v>11</v>
      </c>
      <c r="W19">
        <f t="shared" si="3"/>
        <v>0.84615384615384615</v>
      </c>
    </row>
    <row r="20" spans="1:23" ht="18.75" customHeight="1" x14ac:dyDescent="0.25">
      <c r="A20" s="2">
        <v>16</v>
      </c>
      <c r="B20" s="3" t="s">
        <v>90</v>
      </c>
      <c r="C20" s="3" t="s">
        <v>87</v>
      </c>
      <c r="D20" s="9">
        <v>8</v>
      </c>
      <c r="E20" s="9">
        <v>91</v>
      </c>
      <c r="F20" s="9">
        <f t="shared" si="0"/>
        <v>89.9</v>
      </c>
      <c r="G20" s="2" t="str">
        <f t="shared" si="1"/>
        <v>izvrstan (5)</v>
      </c>
      <c r="H20" s="11"/>
      <c r="I20" s="13" t="s">
        <v>106</v>
      </c>
      <c r="J20" t="s">
        <v>106</v>
      </c>
      <c r="K20" t="s">
        <v>106</v>
      </c>
      <c r="L20" t="s">
        <v>106</v>
      </c>
      <c r="M20" t="s">
        <v>106</v>
      </c>
      <c r="N20" t="s">
        <v>106</v>
      </c>
      <c r="O20" t="s">
        <v>106</v>
      </c>
      <c r="P20" t="s">
        <v>106</v>
      </c>
      <c r="Q20" t="s">
        <v>106</v>
      </c>
      <c r="S20" t="s">
        <v>106</v>
      </c>
      <c r="U20" t="s">
        <v>106</v>
      </c>
      <c r="V20">
        <f t="shared" si="2"/>
        <v>11</v>
      </c>
      <c r="W20">
        <f t="shared" si="3"/>
        <v>0.84615384615384615</v>
      </c>
    </row>
    <row r="21" spans="1:23" ht="18.75" customHeight="1" x14ac:dyDescent="0.25">
      <c r="A21" s="2">
        <v>17</v>
      </c>
      <c r="B21" s="3" t="s">
        <v>91</v>
      </c>
      <c r="C21" s="3" t="s">
        <v>92</v>
      </c>
      <c r="D21" s="9">
        <v>8</v>
      </c>
      <c r="E21" s="9">
        <v>65</v>
      </c>
      <c r="F21" s="9">
        <f t="shared" si="0"/>
        <v>66.5</v>
      </c>
      <c r="G21" s="2" t="str">
        <f t="shared" si="1"/>
        <v>dobar (3)</v>
      </c>
      <c r="H21" s="11"/>
      <c r="I21" t="s">
        <v>106</v>
      </c>
      <c r="J21" t="s">
        <v>106</v>
      </c>
      <c r="L21" t="s">
        <v>106</v>
      </c>
      <c r="M21" t="s">
        <v>106</v>
      </c>
      <c r="N21" t="s">
        <v>106</v>
      </c>
      <c r="O21" t="s">
        <v>106</v>
      </c>
      <c r="P21" t="s">
        <v>106</v>
      </c>
      <c r="Q21" t="s">
        <v>106</v>
      </c>
      <c r="R21" t="s">
        <v>106</v>
      </c>
      <c r="S21" t="s">
        <v>106</v>
      </c>
      <c r="U21" t="s">
        <v>106</v>
      </c>
      <c r="V21">
        <f t="shared" si="2"/>
        <v>11</v>
      </c>
      <c r="W21">
        <f t="shared" si="3"/>
        <v>0.84615384615384615</v>
      </c>
    </row>
    <row r="22" spans="1:23" ht="18.75" customHeight="1" x14ac:dyDescent="0.25">
      <c r="A22" s="2">
        <v>18</v>
      </c>
      <c r="B22" s="3" t="s">
        <v>93</v>
      </c>
      <c r="C22" s="3" t="s">
        <v>94</v>
      </c>
      <c r="D22" s="9">
        <v>8</v>
      </c>
      <c r="E22" s="9">
        <v>70</v>
      </c>
      <c r="F22" s="9">
        <f t="shared" si="0"/>
        <v>71</v>
      </c>
      <c r="G22" s="2" t="str">
        <f t="shared" si="1"/>
        <v>dobar (3)</v>
      </c>
      <c r="H22" s="11"/>
      <c r="I22" s="13" t="s">
        <v>106</v>
      </c>
      <c r="J22" t="s">
        <v>106</v>
      </c>
      <c r="K22" t="s">
        <v>106</v>
      </c>
      <c r="L22" t="s">
        <v>106</v>
      </c>
      <c r="M22" t="s">
        <v>106</v>
      </c>
      <c r="N22" t="s">
        <v>106</v>
      </c>
      <c r="O22" t="s">
        <v>106</v>
      </c>
      <c r="P22" t="s">
        <v>106</v>
      </c>
      <c r="R22" t="s">
        <v>106</v>
      </c>
      <c r="S22" t="s">
        <v>106</v>
      </c>
      <c r="U22" t="s">
        <v>106</v>
      </c>
      <c r="V22">
        <f t="shared" si="2"/>
        <v>11</v>
      </c>
      <c r="W22">
        <f t="shared" si="3"/>
        <v>0.84615384615384615</v>
      </c>
    </row>
    <row r="23" spans="1:23" ht="17.25" customHeight="1" x14ac:dyDescent="0.25">
      <c r="A23" s="12">
        <v>19</v>
      </c>
      <c r="B23" s="1" t="s">
        <v>95</v>
      </c>
      <c r="C23" s="1" t="s">
        <v>96</v>
      </c>
      <c r="D23" s="9">
        <v>8</v>
      </c>
      <c r="E23" s="9">
        <v>95</v>
      </c>
      <c r="F23" s="9">
        <f t="shared" si="0"/>
        <v>93.5</v>
      </c>
      <c r="G23" s="2" t="str">
        <f t="shared" si="1"/>
        <v>izvrstan (5)</v>
      </c>
      <c r="H23" s="11"/>
      <c r="J23" t="s">
        <v>106</v>
      </c>
      <c r="K23" t="s">
        <v>106</v>
      </c>
      <c r="L23" t="s">
        <v>106</v>
      </c>
      <c r="M23" t="s">
        <v>106</v>
      </c>
      <c r="N23" t="s">
        <v>106</v>
      </c>
      <c r="O23" t="s">
        <v>106</v>
      </c>
      <c r="P23" t="s">
        <v>106</v>
      </c>
      <c r="Q23" t="s">
        <v>106</v>
      </c>
      <c r="R23" t="s">
        <v>106</v>
      </c>
      <c r="S23" t="s">
        <v>106</v>
      </c>
      <c r="U23" t="s">
        <v>106</v>
      </c>
      <c r="V23">
        <f t="shared" si="2"/>
        <v>11</v>
      </c>
      <c r="W23">
        <f t="shared" si="3"/>
        <v>0.84615384615384615</v>
      </c>
    </row>
    <row r="24" spans="1:23" ht="19.5" customHeight="1" x14ac:dyDescent="0.25">
      <c r="A24" s="12">
        <v>20</v>
      </c>
      <c r="B24" s="1" t="s">
        <v>97</v>
      </c>
      <c r="C24" s="1" t="s">
        <v>98</v>
      </c>
      <c r="D24" s="9">
        <v>8</v>
      </c>
      <c r="E24" s="9">
        <v>70</v>
      </c>
      <c r="F24" s="9">
        <f t="shared" si="0"/>
        <v>71</v>
      </c>
      <c r="G24" s="2" t="str">
        <f t="shared" si="1"/>
        <v>dobar (3)</v>
      </c>
      <c r="H24" s="11"/>
      <c r="I24" t="s">
        <v>106</v>
      </c>
      <c r="J24" t="s">
        <v>106</v>
      </c>
      <c r="K24" t="s">
        <v>106</v>
      </c>
      <c r="L24" t="s">
        <v>106</v>
      </c>
      <c r="M24" t="s">
        <v>106</v>
      </c>
      <c r="O24" t="s">
        <v>106</v>
      </c>
      <c r="P24" t="s">
        <v>106</v>
      </c>
      <c r="Q24" t="s">
        <v>106</v>
      </c>
      <c r="R24" t="s">
        <v>106</v>
      </c>
      <c r="T24" t="s">
        <v>106</v>
      </c>
      <c r="U24" t="s">
        <v>106</v>
      </c>
      <c r="V24">
        <f t="shared" si="2"/>
        <v>11</v>
      </c>
      <c r="W24">
        <f t="shared" si="3"/>
        <v>0.84615384615384615</v>
      </c>
    </row>
    <row r="25" spans="1:23" ht="20.25" customHeight="1" x14ac:dyDescent="0.25">
      <c r="A25" s="2">
        <v>21</v>
      </c>
      <c r="B25" s="3" t="s">
        <v>99</v>
      </c>
      <c r="C25" s="3" t="s">
        <v>47</v>
      </c>
      <c r="D25" s="2">
        <v>8</v>
      </c>
      <c r="E25" s="2">
        <v>75</v>
      </c>
      <c r="F25" s="9">
        <f t="shared" si="0"/>
        <v>75.5</v>
      </c>
      <c r="G25" s="2" t="str">
        <f t="shared" si="1"/>
        <v>vrlo dobar (4)</v>
      </c>
      <c r="H25" s="2"/>
      <c r="I25" t="s">
        <v>106</v>
      </c>
      <c r="J25" t="s">
        <v>106</v>
      </c>
      <c r="L25" t="s">
        <v>106</v>
      </c>
      <c r="M25" t="s">
        <v>106</v>
      </c>
      <c r="O25" t="s">
        <v>106</v>
      </c>
      <c r="P25" t="s">
        <v>106</v>
      </c>
      <c r="Q25" t="s">
        <v>106</v>
      </c>
      <c r="R25" t="s">
        <v>106</v>
      </c>
      <c r="S25" t="s">
        <v>106</v>
      </c>
      <c r="T25" t="s">
        <v>106</v>
      </c>
      <c r="U25" t="s">
        <v>106</v>
      </c>
      <c r="V25">
        <f t="shared" si="2"/>
        <v>11</v>
      </c>
      <c r="W25">
        <f t="shared" si="3"/>
        <v>0.84615384615384615</v>
      </c>
    </row>
    <row r="26" spans="1:23" ht="21" customHeight="1" x14ac:dyDescent="0.25">
      <c r="A26" s="2">
        <v>22</v>
      </c>
      <c r="B26" s="3" t="s">
        <v>100</v>
      </c>
      <c r="C26" s="3" t="s">
        <v>8</v>
      </c>
      <c r="D26" s="2">
        <v>8</v>
      </c>
      <c r="E26" s="2">
        <v>91</v>
      </c>
      <c r="F26" s="9">
        <f t="shared" si="0"/>
        <v>89.9</v>
      </c>
      <c r="G26" s="2" t="str">
        <f t="shared" si="1"/>
        <v>izvrstan (5)</v>
      </c>
      <c r="H26" s="2"/>
      <c r="I26" t="s">
        <v>106</v>
      </c>
      <c r="J26" t="s">
        <v>106</v>
      </c>
      <c r="K26" t="s">
        <v>106</v>
      </c>
      <c r="L26" t="s">
        <v>106</v>
      </c>
      <c r="M26" t="s">
        <v>106</v>
      </c>
      <c r="N26" t="s">
        <v>106</v>
      </c>
      <c r="O26" t="s">
        <v>106</v>
      </c>
      <c r="P26" t="s">
        <v>106</v>
      </c>
      <c r="Q26" t="s">
        <v>106</v>
      </c>
      <c r="R26" t="s">
        <v>106</v>
      </c>
      <c r="U26" t="s">
        <v>106</v>
      </c>
      <c r="V26">
        <f t="shared" si="2"/>
        <v>11</v>
      </c>
      <c r="W26">
        <f t="shared" si="3"/>
        <v>0.84615384615384615</v>
      </c>
    </row>
    <row r="27" spans="1:23" ht="21" customHeight="1" x14ac:dyDescent="0.25">
      <c r="A27" s="2">
        <v>23</v>
      </c>
      <c r="B27" s="3" t="s">
        <v>108</v>
      </c>
      <c r="C27" s="3" t="s">
        <v>107</v>
      </c>
      <c r="D27" s="2">
        <v>8</v>
      </c>
      <c r="E27" s="2">
        <v>80</v>
      </c>
      <c r="F27" s="9">
        <f t="shared" si="0"/>
        <v>80</v>
      </c>
      <c r="G27" s="2" t="str">
        <f t="shared" si="1"/>
        <v>vrlo dobar (4)</v>
      </c>
      <c r="H27" s="2"/>
      <c r="J27" t="s">
        <v>106</v>
      </c>
      <c r="K27" t="s">
        <v>106</v>
      </c>
      <c r="L27" t="s">
        <v>106</v>
      </c>
      <c r="N27" t="s">
        <v>106</v>
      </c>
      <c r="O27" t="s">
        <v>106</v>
      </c>
      <c r="P27" t="s">
        <v>106</v>
      </c>
      <c r="Q27" t="s">
        <v>106</v>
      </c>
      <c r="S27" t="s">
        <v>106</v>
      </c>
      <c r="T27" t="s">
        <v>106</v>
      </c>
      <c r="U27" t="s">
        <v>106</v>
      </c>
      <c r="V27">
        <f t="shared" si="2"/>
        <v>10</v>
      </c>
      <c r="W27">
        <f t="shared" si="3"/>
        <v>0.76923076923076927</v>
      </c>
    </row>
    <row r="28" spans="1:23" ht="21" customHeight="1" x14ac:dyDescent="0.25">
      <c r="A28" s="2">
        <v>24</v>
      </c>
      <c r="B28" s="3" t="s">
        <v>101</v>
      </c>
      <c r="C28" s="3" t="s">
        <v>102</v>
      </c>
      <c r="D28" s="2">
        <v>8</v>
      </c>
      <c r="E28" s="2">
        <v>70</v>
      </c>
      <c r="F28" s="9">
        <f t="shared" si="0"/>
        <v>71</v>
      </c>
      <c r="G28" s="2" t="str">
        <f t="shared" si="1"/>
        <v>dobar (3)</v>
      </c>
      <c r="H28" s="2"/>
      <c r="I28" t="s">
        <v>106</v>
      </c>
      <c r="J28" t="s">
        <v>106</v>
      </c>
      <c r="K28" t="s">
        <v>106</v>
      </c>
      <c r="L28" t="s">
        <v>106</v>
      </c>
      <c r="M28" t="s">
        <v>106</v>
      </c>
      <c r="N28" t="s">
        <v>106</v>
      </c>
      <c r="O28" t="s">
        <v>106</v>
      </c>
      <c r="P28" t="s">
        <v>106</v>
      </c>
      <c r="Q28" t="s">
        <v>106</v>
      </c>
      <c r="S28" t="s">
        <v>106</v>
      </c>
      <c r="U28" t="s">
        <v>106</v>
      </c>
      <c r="V28">
        <f t="shared" si="2"/>
        <v>11</v>
      </c>
      <c r="W28">
        <f t="shared" si="3"/>
        <v>0.84615384615384615</v>
      </c>
    </row>
  </sheetData>
  <pageMargins left="0.39370078740157483" right="0.39370078740157483" top="1.3385826771653544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zoomScale="120" zoomScaleNormal="120" workbookViewId="0">
      <selection activeCell="J8" sqref="J8"/>
    </sheetView>
  </sheetViews>
  <sheetFormatPr defaultRowHeight="15" x14ac:dyDescent="0.25"/>
  <cols>
    <col min="1" max="1" width="6" customWidth="1"/>
    <col min="2" max="2" width="13.7109375" customWidth="1"/>
    <col min="3" max="3" width="15" customWidth="1"/>
    <col min="4" max="4" width="40.5703125" style="7" customWidth="1"/>
    <col min="5" max="5" width="44.140625" customWidth="1"/>
  </cols>
  <sheetData>
    <row r="2" spans="1:6" ht="21" x14ac:dyDescent="0.35">
      <c r="B2" s="10" t="s">
        <v>52</v>
      </c>
    </row>
    <row r="4" spans="1:6" ht="26.25" customHeight="1" x14ac:dyDescent="0.25">
      <c r="A4" s="1"/>
      <c r="B4" s="4" t="s">
        <v>1</v>
      </c>
      <c r="C4" s="4" t="s">
        <v>2</v>
      </c>
      <c r="D4" s="5" t="s">
        <v>61</v>
      </c>
      <c r="E4" s="5" t="s">
        <v>62</v>
      </c>
    </row>
    <row r="5" spans="1:6" ht="18.75" customHeight="1" x14ac:dyDescent="0.25">
      <c r="A5" s="2">
        <v>1</v>
      </c>
      <c r="B5" s="3" t="s">
        <v>32</v>
      </c>
      <c r="C5" s="3" t="s">
        <v>9</v>
      </c>
      <c r="D5" s="8" t="s">
        <v>53</v>
      </c>
      <c r="E5" s="9" t="s">
        <v>59</v>
      </c>
    </row>
    <row r="6" spans="1:6" ht="18.75" customHeight="1" x14ac:dyDescent="0.25">
      <c r="A6" s="2">
        <v>2</v>
      </c>
      <c r="B6" s="3" t="s">
        <v>33</v>
      </c>
      <c r="C6" s="3" t="s">
        <v>6</v>
      </c>
      <c r="D6" s="8" t="s">
        <v>54</v>
      </c>
      <c r="E6" s="9" t="s">
        <v>60</v>
      </c>
    </row>
    <row r="7" spans="1:6" ht="18.75" customHeight="1" x14ac:dyDescent="0.25">
      <c r="A7" s="2">
        <v>3</v>
      </c>
      <c r="B7" s="3" t="s">
        <v>0</v>
      </c>
      <c r="C7" s="3" t="s">
        <v>10</v>
      </c>
      <c r="D7" s="8" t="s">
        <v>55</v>
      </c>
      <c r="E7" s="9" t="s">
        <v>60</v>
      </c>
    </row>
    <row r="8" spans="1:6" ht="18.75" customHeight="1" x14ac:dyDescent="0.25">
      <c r="A8" s="2">
        <v>4</v>
      </c>
      <c r="B8" s="3" t="s">
        <v>34</v>
      </c>
      <c r="C8" s="3" t="s">
        <v>11</v>
      </c>
      <c r="D8" s="8" t="s">
        <v>56</v>
      </c>
      <c r="E8" s="9" t="s">
        <v>59</v>
      </c>
    </row>
    <row r="9" spans="1:6" ht="18.75" customHeight="1" x14ac:dyDescent="0.25">
      <c r="A9" s="2">
        <v>5</v>
      </c>
      <c r="B9" s="3" t="s">
        <v>35</v>
      </c>
      <c r="C9" s="3" t="s">
        <v>12</v>
      </c>
      <c r="D9" s="8" t="s">
        <v>57</v>
      </c>
      <c r="E9" s="9" t="s">
        <v>60</v>
      </c>
    </row>
    <row r="10" spans="1:6" ht="18.75" customHeight="1" x14ac:dyDescent="0.25">
      <c r="A10" s="2">
        <v>6</v>
      </c>
      <c r="B10" s="3" t="s">
        <v>36</v>
      </c>
      <c r="C10" s="3" t="s">
        <v>13</v>
      </c>
      <c r="D10" s="8" t="s">
        <v>58</v>
      </c>
      <c r="E10" s="9" t="s">
        <v>60</v>
      </c>
    </row>
    <row r="11" spans="1:6" ht="18.75" customHeight="1" x14ac:dyDescent="0.25">
      <c r="A11" s="2">
        <v>7</v>
      </c>
      <c r="B11" s="3" t="s">
        <v>7</v>
      </c>
      <c r="C11" s="3" t="s">
        <v>14</v>
      </c>
      <c r="D11" s="8" t="s">
        <v>53</v>
      </c>
      <c r="E11" s="9" t="s">
        <v>60</v>
      </c>
      <c r="F11" s="13"/>
    </row>
    <row r="12" spans="1:6" ht="18.75" customHeight="1" x14ac:dyDescent="0.25">
      <c r="A12" s="2">
        <v>8</v>
      </c>
      <c r="B12" s="3" t="s">
        <v>37</v>
      </c>
      <c r="C12" s="3" t="s">
        <v>15</v>
      </c>
      <c r="D12" s="8" t="s">
        <v>54</v>
      </c>
      <c r="E12" s="9" t="s">
        <v>59</v>
      </c>
    </row>
    <row r="13" spans="1:6" ht="18.75" customHeight="1" x14ac:dyDescent="0.25">
      <c r="A13" s="2">
        <v>9</v>
      </c>
      <c r="B13" s="3" t="s">
        <v>38</v>
      </c>
      <c r="C13" s="3" t="s">
        <v>16</v>
      </c>
      <c r="D13" s="8" t="s">
        <v>55</v>
      </c>
      <c r="E13" s="9" t="s">
        <v>60</v>
      </c>
      <c r="F13" s="13"/>
    </row>
    <row r="14" spans="1:6" ht="18.75" customHeight="1" x14ac:dyDescent="0.25">
      <c r="A14" s="2">
        <v>10</v>
      </c>
      <c r="B14" s="3" t="s">
        <v>8</v>
      </c>
      <c r="C14" s="3" t="s">
        <v>17</v>
      </c>
      <c r="D14" s="8" t="s">
        <v>56</v>
      </c>
      <c r="E14" s="9" t="s">
        <v>60</v>
      </c>
    </row>
    <row r="15" spans="1:6" ht="18.75" customHeight="1" x14ac:dyDescent="0.25">
      <c r="A15" s="2">
        <v>11</v>
      </c>
      <c r="B15" s="3" t="s">
        <v>39</v>
      </c>
      <c r="C15" s="3" t="s">
        <v>18</v>
      </c>
      <c r="D15" s="8" t="s">
        <v>57</v>
      </c>
      <c r="E15" s="9" t="s">
        <v>60</v>
      </c>
    </row>
    <row r="16" spans="1:6" ht="18.75" customHeight="1" x14ac:dyDescent="0.25">
      <c r="A16" s="2">
        <v>12</v>
      </c>
      <c r="B16" s="3" t="s">
        <v>40</v>
      </c>
      <c r="C16" s="3" t="s">
        <v>19</v>
      </c>
      <c r="D16" s="8" t="s">
        <v>58</v>
      </c>
      <c r="E16" s="9" t="s">
        <v>60</v>
      </c>
    </row>
    <row r="17" spans="1:6" ht="18.75" customHeight="1" x14ac:dyDescent="0.25">
      <c r="A17" s="2">
        <v>13</v>
      </c>
      <c r="B17" s="3" t="s">
        <v>41</v>
      </c>
      <c r="C17" s="3" t="s">
        <v>20</v>
      </c>
      <c r="D17" s="8" t="s">
        <v>53</v>
      </c>
      <c r="E17" s="9" t="s">
        <v>59</v>
      </c>
      <c r="F17" s="13"/>
    </row>
    <row r="18" spans="1:6" ht="18.75" customHeight="1" x14ac:dyDescent="0.25">
      <c r="A18" s="2">
        <v>14</v>
      </c>
      <c r="B18" s="3" t="s">
        <v>42</v>
      </c>
      <c r="C18" s="3" t="s">
        <v>21</v>
      </c>
      <c r="D18" s="8" t="s">
        <v>54</v>
      </c>
      <c r="E18" s="9" t="s">
        <v>60</v>
      </c>
    </row>
    <row r="19" spans="1:6" ht="18.75" customHeight="1" x14ac:dyDescent="0.25">
      <c r="A19" s="2">
        <v>15</v>
      </c>
      <c r="B19" s="3" t="s">
        <v>43</v>
      </c>
      <c r="C19" s="3" t="s">
        <v>22</v>
      </c>
      <c r="D19" s="8" t="s">
        <v>55</v>
      </c>
      <c r="E19" s="9" t="s">
        <v>60</v>
      </c>
    </row>
    <row r="20" spans="1:6" ht="18.75" customHeight="1" x14ac:dyDescent="0.25">
      <c r="A20" s="2">
        <v>16</v>
      </c>
      <c r="B20" s="3" t="s">
        <v>44</v>
      </c>
      <c r="C20" s="3" t="s">
        <v>23</v>
      </c>
      <c r="D20" s="8" t="s">
        <v>56</v>
      </c>
      <c r="E20" s="9" t="s">
        <v>60</v>
      </c>
      <c r="F20" s="13"/>
    </row>
    <row r="21" spans="1:6" ht="18.75" customHeight="1" x14ac:dyDescent="0.25">
      <c r="A21" s="2">
        <v>17</v>
      </c>
      <c r="B21" s="3" t="s">
        <v>45</v>
      </c>
      <c r="C21" s="3" t="s">
        <v>24</v>
      </c>
      <c r="D21" s="8" t="s">
        <v>57</v>
      </c>
      <c r="E21" s="9" t="s">
        <v>59</v>
      </c>
    </row>
    <row r="22" spans="1:6" ht="18.75" customHeight="1" x14ac:dyDescent="0.25">
      <c r="A22" s="2">
        <v>18</v>
      </c>
      <c r="B22" s="3" t="s">
        <v>46</v>
      </c>
      <c r="C22" s="3" t="s">
        <v>25</v>
      </c>
      <c r="D22" s="8" t="s">
        <v>58</v>
      </c>
      <c r="E22" s="9" t="s">
        <v>60</v>
      </c>
      <c r="F22" s="13"/>
    </row>
    <row r="23" spans="1:6" ht="17.25" customHeight="1" x14ac:dyDescent="0.25">
      <c r="A23" s="12">
        <v>19</v>
      </c>
      <c r="B23" s="1" t="s">
        <v>0</v>
      </c>
      <c r="C23" s="1" t="s">
        <v>26</v>
      </c>
      <c r="D23" s="8" t="s">
        <v>56</v>
      </c>
      <c r="E23" s="9" t="s">
        <v>60</v>
      </c>
    </row>
    <row r="24" spans="1:6" ht="19.5" customHeight="1" x14ac:dyDescent="0.25">
      <c r="A24" s="12">
        <v>20</v>
      </c>
      <c r="B24" s="1" t="s">
        <v>47</v>
      </c>
      <c r="C24" s="1" t="s">
        <v>27</v>
      </c>
      <c r="D24" s="8" t="s">
        <v>53</v>
      </c>
      <c r="E24" s="9" t="s">
        <v>60</v>
      </c>
    </row>
    <row r="25" spans="1:6" ht="20.25" customHeight="1" x14ac:dyDescent="0.25">
      <c r="A25" s="2">
        <v>21</v>
      </c>
      <c r="B25" s="3" t="s">
        <v>48</v>
      </c>
      <c r="C25" s="3" t="s">
        <v>28</v>
      </c>
      <c r="D25" s="2" t="s">
        <v>54</v>
      </c>
      <c r="E25" s="2" t="s">
        <v>59</v>
      </c>
    </row>
    <row r="26" spans="1:6" ht="21" customHeight="1" x14ac:dyDescent="0.25">
      <c r="A26" s="2">
        <v>22</v>
      </c>
      <c r="B26" s="3" t="s">
        <v>49</v>
      </c>
      <c r="C26" s="3" t="s">
        <v>29</v>
      </c>
      <c r="D26" s="2" t="s">
        <v>55</v>
      </c>
      <c r="E26" s="2" t="s">
        <v>60</v>
      </c>
    </row>
    <row r="27" spans="1:6" ht="21" customHeight="1" x14ac:dyDescent="0.25">
      <c r="A27" s="2">
        <v>23</v>
      </c>
      <c r="B27" s="3" t="s">
        <v>50</v>
      </c>
      <c r="C27" s="3" t="s">
        <v>30</v>
      </c>
      <c r="D27" s="2" t="s">
        <v>56</v>
      </c>
      <c r="E27" s="2" t="s">
        <v>60</v>
      </c>
    </row>
    <row r="28" spans="1:6" ht="21" customHeight="1" x14ac:dyDescent="0.25">
      <c r="A28" s="2">
        <v>24</v>
      </c>
      <c r="B28" s="3" t="s">
        <v>51</v>
      </c>
      <c r="C28" s="3" t="s">
        <v>31</v>
      </c>
      <c r="D28" s="2" t="s">
        <v>57</v>
      </c>
      <c r="E28" s="2" t="s">
        <v>60</v>
      </c>
    </row>
  </sheetData>
  <pageMargins left="0.39370078740157483" right="0.39370078740157483" top="1.338582677165354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Sheet1 (3)</vt:lpstr>
      <vt:lpstr>List1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Šćulac</dc:creator>
  <cp:lastModifiedBy>IGuljas</cp:lastModifiedBy>
  <cp:lastPrinted>2025-06-16T07:50:47Z</cp:lastPrinted>
  <dcterms:created xsi:type="dcterms:W3CDTF">2023-03-10T09:33:50Z</dcterms:created>
  <dcterms:modified xsi:type="dcterms:W3CDTF">2026-05-28T06:18:12Z</dcterms:modified>
</cp:coreProperties>
</file>