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FOS\Desktop\2026\OBJAVA 2026\"/>
    </mc:Choice>
  </mc:AlternateContent>
  <xr:revisionPtr revIDLastSave="0" documentId="13_ncr:1_{22AB83DD-8BF5-4DE0-ACE9-22F7856B9F58}" xr6:coauthVersionLast="36" xr6:coauthVersionMax="47" xr10:uidLastSave="{00000000-0000-0000-0000-000000000000}"/>
  <bookViews>
    <workbookView xWindow="0" yWindow="0" windowWidth="28800" windowHeight="9705" xr2:uid="{00000000-000D-0000-FFFF-FFFF00000000}"/>
  </bookViews>
  <sheets>
    <sheet name="Siječanj 17.2.2026." sheetId="2" r:id="rId1"/>
  </sheets>
  <definedNames>
    <definedName name="_xlnm._FilterDatabase" localSheetId="0" hidden="1">'Siječanj 17.2.2026.'!$B$3:$B$167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61" i="2" l="1"/>
  <c r="D134" i="2"/>
  <c r="D110" i="2"/>
  <c r="D104" i="2"/>
  <c r="D92" i="2"/>
  <c r="D83" i="2"/>
  <c r="D76" i="2"/>
  <c r="D71" i="2"/>
  <c r="D68" i="2"/>
  <c r="D59" i="2"/>
  <c r="D53" i="2"/>
  <c r="D37" i="2"/>
  <c r="D13" i="2"/>
  <c r="D10" i="2"/>
  <c r="D155" i="2"/>
  <c r="D148" i="2"/>
  <c r="D162" i="2" l="1"/>
</calcChain>
</file>

<file path=xl/sharedStrings.xml><?xml version="1.0" encoding="utf-8"?>
<sst xmlns="http://schemas.openxmlformats.org/spreadsheetml/2006/main" count="591" uniqueCount="116">
  <si>
    <t> </t>
  </si>
  <si>
    <t>OIB PRIMATELJA</t>
  </si>
  <si>
    <t>SJEDIŠTE / PREBIVALIŠTE PRIMATELJA</t>
  </si>
  <si>
    <t>NAČIN OBJAVE</t>
  </si>
  <si>
    <t>VRSTA RASHODA / IZDATKA</t>
  </si>
  <si>
    <t>ADOBE SYSTEM SOFTWARE IRELAND LTD</t>
  </si>
  <si>
    <t>ZAKUPNINE I  NAJAMNINE</t>
  </si>
  <si>
    <t>USLUGE TEKUĆEG I INVESTICIJSKOG ODRŽAVANJA</t>
  </si>
  <si>
    <t>AGRAM TIS D.O.O. ZA TEHNIČKI PREGLED I PROMET VOZILA</t>
  </si>
  <si>
    <t>ZAGREB</t>
  </si>
  <si>
    <t>OSTALE USLUGE</t>
  </si>
  <si>
    <t>ASC COMPANY D.O.O.</t>
  </si>
  <si>
    <t>ŠIROKI BRIJEG</t>
  </si>
  <si>
    <t>ASSA ABLOY CROATIA d.o.o.</t>
  </si>
  <si>
    <t>CROATIA OSIGURANJE D.D.</t>
  </si>
  <si>
    <t>PREMIJE OSIGURANJA</t>
  </si>
  <si>
    <t>CVJEĆARNICA CLIVIA, VL. BRANKA TUZLAK-KURTOVIĆ</t>
  </si>
  <si>
    <t>OSIJEK</t>
  </si>
  <si>
    <t>OSTALI NESPOMENUTI RASHODI POSLOVANJA</t>
  </si>
  <si>
    <t>EUROPEAN ASSOCIATION FOR HERITAGE INTERPRETATION</t>
  </si>
  <si>
    <t>POTSDAM</t>
  </si>
  <si>
    <t>ČLANARINE I NORME</t>
  </si>
  <si>
    <t>MATERIJAL I DIJELOVI ZA TEKUĆE I INVESTICIJSKO ODRŽAVANJE</t>
  </si>
  <si>
    <t>GLOSA d.o.o.</t>
  </si>
  <si>
    <t>KNJIGE</t>
  </si>
  <si>
    <t>UREDSKI MATERIJAL I OSTALI MATERIJALNI RASHODI</t>
  </si>
  <si>
    <t>HEP OPSKRBA D.O.O.</t>
  </si>
  <si>
    <t>ENERGIJA</t>
  </si>
  <si>
    <t>HEP-TOPLINARSTVO d.o.o.</t>
  </si>
  <si>
    <t>HP-HRVATSKA POŠTA D.D.</t>
  </si>
  <si>
    <t>USLUGE TELEFONA,POŠTE I PRIJEVOZA</t>
  </si>
  <si>
    <t>HRVATSKA KOMORA OVLAŠTENIH INŽENJERA GEODEZIJE</t>
  </si>
  <si>
    <t>HRVATSKA RADIOTELEVIZIJA</t>
  </si>
  <si>
    <t>PRISTOJBE I NAKNADE</t>
  </si>
  <si>
    <t>KO-SA D.O.O. ZA USLUGE</t>
  </si>
  <si>
    <t>MATIĆ d.o.o.</t>
  </si>
  <si>
    <t>KOMUNALNE USLUGE</t>
  </si>
  <si>
    <t>MCI GROUP FRANCE</t>
  </si>
  <si>
    <t>LEVALLOIS-PERRET</t>
  </si>
  <si>
    <t>STRUČNO USAVRŠAVANJE ZAPOSLENIKA</t>
  </si>
  <si>
    <t>MDPI AG</t>
  </si>
  <si>
    <t>INTELEKTUALNE I OSOBNE USLUGE</t>
  </si>
  <si>
    <t>MONRI PAYMENTS D.O.O.</t>
  </si>
  <si>
    <t>BANKARSKE USLUGE I USLUGE PLATNOG PROMETA</t>
  </si>
  <si>
    <t>OSJEČKA RADIONICA KVALITETNIH APLIKACIJA D.O.O. ZA RAČUNALNE AKTIVNOSTI I TRGOVINU</t>
  </si>
  <si>
    <t>RAČUNALNE USLUGE</t>
  </si>
  <si>
    <t>PIKADO KLUB "KEPA"</t>
  </si>
  <si>
    <t>PIRINI-TRADE D.O.O.</t>
  </si>
  <si>
    <t>SLUŽBENA,RADNA I ZAŠTITNA ODJEĆA I OBUĆA</t>
  </si>
  <si>
    <t>Petrinja</t>
  </si>
  <si>
    <t>UREDSKI NAMJEŠTAJ I OPREMA</t>
  </si>
  <si>
    <t>SVEUČILIŠTE JOSIPA JURJA STROSSMAYERA U OSIJEKU, STUDENTSKI CENTAR U OSIJEKU</t>
  </si>
  <si>
    <t>SVEUČILIŠTE U ZAGREBU - STUDENTSKI CENTAR U ZAGREBU</t>
  </si>
  <si>
    <t>ŠPORTSKI OBJEKTI D.O.O.</t>
  </si>
  <si>
    <t>USLUGE PROMIDŽBE I INFORMIRANJA</t>
  </si>
  <si>
    <t>Z-EL D.O.O.</t>
  </si>
  <si>
    <t>SESVETE</t>
  </si>
  <si>
    <t>ZAGREBAČKA BANKA d.d.</t>
  </si>
  <si>
    <t>FINANCIJSKA AGENCIJA</t>
  </si>
  <si>
    <t>GRADSKI PRIJEVOZ PUTNIKA D.O.O.</t>
  </si>
  <si>
    <t>NAKNADE ZA PRIJEVOZ,ZA RAD NA TERENU</t>
  </si>
  <si>
    <t>HRVATSKI ZAVOD ZA NORME</t>
  </si>
  <si>
    <t>SLUŽBENA PUTOVANJA</t>
  </si>
  <si>
    <t>METRO CASH &amp; CARRY d.o.o.</t>
  </si>
  <si>
    <t>NARODNE NOVINE d.d.</t>
  </si>
  <si>
    <t>W A E M CORPORATION, LDA</t>
  </si>
  <si>
    <t>PLAĆE ZA REDOVAN RAD</t>
  </si>
  <si>
    <t>PLAĆE ZA POSEBNE UVJETE RADA</t>
  </si>
  <si>
    <t>OSTALI RASHODI ZA ZAPOSLENE</t>
  </si>
  <si>
    <t>DOPRINOSI ZA OBVEZNO ZDRAVSTVENO OSIGURANJE</t>
  </si>
  <si>
    <t>NAKNADE TROŠKOVA OSOBAMA IZVAN RADNOG ODNOSA</t>
  </si>
  <si>
    <t>TEKUĆE DONACIJE U NOVCU</t>
  </si>
  <si>
    <t>SVEUČILIŠTE JOSIPA JURJA STROSSMAYERA U OSIJEKU,  GRAĐEVINSKI I ARHITEKTONSKI FAKULTET OSIJEK</t>
  </si>
  <si>
    <t>UKUPNO:</t>
  </si>
  <si>
    <t>IAN KRUEZI</t>
  </si>
  <si>
    <t>GDPR</t>
  </si>
  <si>
    <t>JASENKA KRANJČEVIĆ</t>
  </si>
  <si>
    <t>ANTUN STAHOR</t>
  </si>
  <si>
    <t>DRAŽEN HOLMIK</t>
  </si>
  <si>
    <t>JASNA KOPIĆ</t>
  </si>
  <si>
    <t>DARKO LATIN</t>
  </si>
  <si>
    <t>BARBARA MEDANIĆ</t>
  </si>
  <si>
    <t>TAMARA BRLEKOVIĆ</t>
  </si>
  <si>
    <t>HRVOJE KRSTIĆ</t>
  </si>
  <si>
    <t>MARIJA ŠPERAC</t>
  </si>
  <si>
    <t>JURKO ZOVKIĆ</t>
  </si>
  <si>
    <t>DRŽAVNI PRORAČUN RH</t>
  </si>
  <si>
    <t>MJERNI I KONTROLNI UREĐAJI</t>
  </si>
  <si>
    <t>SVEUKUPNO</t>
  </si>
  <si>
    <t xml:space="preserve">ADR TEST SISTEMI D.O.O. </t>
  </si>
  <si>
    <t>DUBLIN</t>
  </si>
  <si>
    <t>VELIKA MLAKA</t>
  </si>
  <si>
    <t>BJELOVAR</t>
  </si>
  <si>
    <t xml:space="preserve">FERO-TERM D.O.O. </t>
  </si>
  <si>
    <t>DONJI STUPNIK</t>
  </si>
  <si>
    <t>RIJEKA</t>
  </si>
  <si>
    <t xml:space="preserve">GT IZOLIRKA D.O.O. </t>
  </si>
  <si>
    <t>VELIKA GORICA</t>
  </si>
  <si>
    <t>BILJE</t>
  </si>
  <si>
    <t>BASEL</t>
  </si>
  <si>
    <t>OH LA LA J.D.O.O.</t>
  </si>
  <si>
    <t>SPLIT</t>
  </si>
  <si>
    <t xml:space="preserve">PIEL D.O.O. </t>
  </si>
  <si>
    <t>SVEUČILIŠTE JOSIPA JURJA STROSSMAYERA U OSIJEKU, GRAĐEVINSKI I ARHITEKTONSKI FAKULTET OSIJEK</t>
  </si>
  <si>
    <t>04150850819</t>
  </si>
  <si>
    <t>LISABON</t>
  </si>
  <si>
    <t xml:space="preserve">HUP-ZAGREB D.D. </t>
  </si>
  <si>
    <t>ČAKOVEC</t>
  </si>
  <si>
    <t>GEO-CENTAR D.O.O.</t>
  </si>
  <si>
    <t>ZAŠTITAINSPEKT D.O.O.</t>
  </si>
  <si>
    <t xml:space="preserve">VODOVOD-OSIJEK D.O.O. </t>
  </si>
  <si>
    <t xml:space="preserve">UNIKOM D.O.O. </t>
  </si>
  <si>
    <t xml:space="preserve">TELEMACH HRVATSKA D.O.O. </t>
  </si>
  <si>
    <t xml:space="preserve">PROXIMA INFORMATIKA D.O.O. </t>
  </si>
  <si>
    <t xml:space="preserve">PROBE D.O.O. </t>
  </si>
  <si>
    <t>ISPLATA SREDSTAVA  ZA SIJEČANJ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</si>
</sst>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0" xfId="0" applyFont="1" applyFill="1"/>
    <xf numFmtId="0" fontId="2" fillId="2" borderId="0" xfId="0" applyFont="1" applyFill="1"/>
    <xf numFmtId="2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4" fontId="4" fillId="2" borderId="1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wrapText="1"/>
    </xf>
    <xf numFmtId="49" fontId="4" fillId="2" borderId="1" xfId="0" applyNumberFormat="1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4" fontId="4" fillId="3" borderId="1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4" fontId="4" fillId="3" borderId="1" xfId="0" applyNumberFormat="1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/>
    </xf>
    <xf numFmtId="4" fontId="4" fillId="3" borderId="2" xfId="0" applyNumberFormat="1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/>
    </xf>
    <xf numFmtId="4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0" xfId="0" applyFont="1" applyFill="1"/>
    <xf numFmtId="4" fontId="4" fillId="2" borderId="0" xfId="0" applyNumberFormat="1" applyFont="1" applyFill="1" applyAlignment="1">
      <alignment horizontal="right"/>
    </xf>
    <xf numFmtId="0" fontId="3" fillId="2" borderId="1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B9308-CAF6-4AA9-87CA-FE77E1C6967C}">
  <dimension ref="A1:F162"/>
  <sheetViews>
    <sheetView tabSelected="1" zoomScale="70" zoomScaleNormal="70" workbookViewId="0">
      <selection sqref="A1:F1"/>
    </sheetView>
  </sheetViews>
  <sheetFormatPr defaultRowHeight="18.75" x14ac:dyDescent="0.3"/>
  <cols>
    <col min="1" max="1" width="53" style="26" customWidth="1"/>
    <col min="2" max="2" width="21.85546875" style="26" customWidth="1"/>
    <col min="3" max="3" width="22.42578125" style="26" customWidth="1"/>
    <col min="4" max="4" width="17.140625" style="27" customWidth="1"/>
    <col min="5" max="5" width="17.140625" style="26" customWidth="1"/>
    <col min="6" max="6" width="40.5703125" style="26" customWidth="1"/>
    <col min="7" max="16384" width="9.140625" style="1"/>
  </cols>
  <sheetData>
    <row r="1" spans="1:6" ht="75" customHeight="1" x14ac:dyDescent="0.25">
      <c r="A1" s="29" t="s">
        <v>72</v>
      </c>
      <c r="B1" s="30"/>
      <c r="C1" s="30"/>
      <c r="D1" s="30"/>
      <c r="E1" s="30"/>
      <c r="F1" s="31"/>
    </row>
    <row r="2" spans="1:6" ht="75" customHeight="1" x14ac:dyDescent="0.25">
      <c r="A2" s="29" t="s">
        <v>115</v>
      </c>
      <c r="B2" s="30"/>
      <c r="C2" s="30"/>
      <c r="D2" s="30"/>
      <c r="E2" s="30"/>
      <c r="F2" s="31"/>
    </row>
    <row r="3" spans="1:6" ht="79.5" customHeight="1" x14ac:dyDescent="0.25">
      <c r="A3" s="3" t="s">
        <v>72</v>
      </c>
      <c r="B3" s="4" t="s">
        <v>1</v>
      </c>
      <c r="C3" s="4" t="s">
        <v>2</v>
      </c>
      <c r="D3" s="5" t="s">
        <v>3</v>
      </c>
      <c r="E3" s="28" t="s">
        <v>4</v>
      </c>
      <c r="F3" s="28"/>
    </row>
    <row r="4" spans="1:6" ht="72" customHeight="1" x14ac:dyDescent="0.3">
      <c r="A4" s="6" t="s">
        <v>5</v>
      </c>
      <c r="B4" s="6"/>
      <c r="C4" s="6" t="s">
        <v>90</v>
      </c>
      <c r="D4" s="7">
        <v>331.22</v>
      </c>
      <c r="E4" s="6">
        <v>3235</v>
      </c>
      <c r="F4" s="6" t="s">
        <v>6</v>
      </c>
    </row>
    <row r="5" spans="1:6" ht="72" customHeight="1" x14ac:dyDescent="0.3">
      <c r="A5" s="8" t="s">
        <v>73</v>
      </c>
      <c r="B5" s="8" t="s">
        <v>0</v>
      </c>
      <c r="C5" s="8" t="s">
        <v>0</v>
      </c>
      <c r="D5" s="9">
        <v>331.22</v>
      </c>
      <c r="E5" s="8" t="s">
        <v>0</v>
      </c>
      <c r="F5" s="8" t="s">
        <v>0</v>
      </c>
    </row>
    <row r="6" spans="1:6" ht="72" customHeight="1" x14ac:dyDescent="0.3">
      <c r="A6" s="6" t="s">
        <v>89</v>
      </c>
      <c r="B6" s="6">
        <v>41324648652</v>
      </c>
      <c r="C6" s="6" t="s">
        <v>91</v>
      </c>
      <c r="D6" s="7">
        <v>450</v>
      </c>
      <c r="E6" s="6">
        <v>3232</v>
      </c>
      <c r="F6" s="6" t="s">
        <v>7</v>
      </c>
    </row>
    <row r="7" spans="1:6" ht="72" customHeight="1" x14ac:dyDescent="0.3">
      <c r="A7" s="6" t="s">
        <v>89</v>
      </c>
      <c r="B7" s="6">
        <v>41324648652</v>
      </c>
      <c r="C7" s="6" t="s">
        <v>91</v>
      </c>
      <c r="D7" s="7">
        <v>348.75</v>
      </c>
      <c r="E7" s="6">
        <v>3232</v>
      </c>
      <c r="F7" s="6" t="s">
        <v>7</v>
      </c>
    </row>
    <row r="8" spans="1:6" ht="72" customHeight="1" x14ac:dyDescent="0.3">
      <c r="A8" s="6" t="s">
        <v>89</v>
      </c>
      <c r="B8" s="6">
        <v>41324648652</v>
      </c>
      <c r="C8" s="6" t="s">
        <v>91</v>
      </c>
      <c r="D8" s="7">
        <v>90</v>
      </c>
      <c r="E8" s="6">
        <v>3232</v>
      </c>
      <c r="F8" s="6" t="s">
        <v>7</v>
      </c>
    </row>
    <row r="9" spans="1:6" ht="72" customHeight="1" x14ac:dyDescent="0.3">
      <c r="A9" s="6" t="s">
        <v>89</v>
      </c>
      <c r="B9" s="6">
        <v>41324648652</v>
      </c>
      <c r="C9" s="6" t="s">
        <v>91</v>
      </c>
      <c r="D9" s="7">
        <v>10849.38</v>
      </c>
      <c r="E9" s="6">
        <v>3232</v>
      </c>
      <c r="F9" s="6" t="s">
        <v>7</v>
      </c>
    </row>
    <row r="10" spans="1:6" ht="72" customHeight="1" x14ac:dyDescent="0.3">
      <c r="A10" s="8" t="s">
        <v>73</v>
      </c>
      <c r="B10" s="8" t="s">
        <v>0</v>
      </c>
      <c r="C10" s="8" t="s">
        <v>0</v>
      </c>
      <c r="D10" s="9">
        <f>D6+D7+D8+D9</f>
        <v>11738.13</v>
      </c>
      <c r="E10" s="8" t="s">
        <v>0</v>
      </c>
      <c r="F10" s="8" t="s">
        <v>0</v>
      </c>
    </row>
    <row r="11" spans="1:6" ht="72" customHeight="1" x14ac:dyDescent="0.3">
      <c r="A11" s="6" t="s">
        <v>8</v>
      </c>
      <c r="B11" s="6">
        <v>99681708224</v>
      </c>
      <c r="C11" s="6" t="s">
        <v>9</v>
      </c>
      <c r="D11" s="7">
        <v>68.36</v>
      </c>
      <c r="E11" s="6">
        <v>3239</v>
      </c>
      <c r="F11" s="6" t="s">
        <v>10</v>
      </c>
    </row>
    <row r="12" spans="1:6" ht="72" customHeight="1" x14ac:dyDescent="0.3">
      <c r="A12" s="6" t="s">
        <v>8</v>
      </c>
      <c r="B12" s="6">
        <v>99681708224</v>
      </c>
      <c r="C12" s="6" t="s">
        <v>9</v>
      </c>
      <c r="D12" s="7">
        <v>201.84</v>
      </c>
      <c r="E12" s="6">
        <v>3239</v>
      </c>
      <c r="F12" s="6" t="s">
        <v>10</v>
      </c>
    </row>
    <row r="13" spans="1:6" ht="72" customHeight="1" x14ac:dyDescent="0.3">
      <c r="A13" s="8" t="s">
        <v>73</v>
      </c>
      <c r="B13" s="8" t="s">
        <v>0</v>
      </c>
      <c r="C13" s="8" t="s">
        <v>0</v>
      </c>
      <c r="D13" s="9">
        <f>D11+D12</f>
        <v>270.2</v>
      </c>
      <c r="E13" s="8" t="s">
        <v>0</v>
      </c>
      <c r="F13" s="8" t="s">
        <v>0</v>
      </c>
    </row>
    <row r="14" spans="1:6" ht="72" customHeight="1" x14ac:dyDescent="0.3">
      <c r="A14" s="6" t="s">
        <v>11</v>
      </c>
      <c r="B14" s="6"/>
      <c r="C14" s="6" t="s">
        <v>12</v>
      </c>
      <c r="D14" s="7">
        <v>140.4</v>
      </c>
      <c r="E14" s="6">
        <v>3235</v>
      </c>
      <c r="F14" s="6" t="s">
        <v>6</v>
      </c>
    </row>
    <row r="15" spans="1:6" ht="72" customHeight="1" x14ac:dyDescent="0.3">
      <c r="A15" s="8" t="s">
        <v>73</v>
      </c>
      <c r="B15" s="8" t="s">
        <v>0</v>
      </c>
      <c r="C15" s="8" t="s">
        <v>0</v>
      </c>
      <c r="D15" s="9">
        <v>140.4</v>
      </c>
      <c r="E15" s="8" t="s">
        <v>0</v>
      </c>
      <c r="F15" s="8" t="s">
        <v>0</v>
      </c>
    </row>
    <row r="16" spans="1:6" ht="72" customHeight="1" x14ac:dyDescent="0.3">
      <c r="A16" s="6" t="s">
        <v>13</v>
      </c>
      <c r="B16" s="6">
        <v>13933798090</v>
      </c>
      <c r="C16" s="6" t="s">
        <v>92</v>
      </c>
      <c r="D16" s="7">
        <v>622.73</v>
      </c>
      <c r="E16" s="6">
        <v>3235</v>
      </c>
      <c r="F16" s="6" t="s">
        <v>6</v>
      </c>
    </row>
    <row r="17" spans="1:6" ht="72" customHeight="1" x14ac:dyDescent="0.3">
      <c r="A17" s="8" t="s">
        <v>73</v>
      </c>
      <c r="B17" s="8" t="s">
        <v>0</v>
      </c>
      <c r="C17" s="8" t="s">
        <v>0</v>
      </c>
      <c r="D17" s="9">
        <v>622.73</v>
      </c>
      <c r="E17" s="8" t="s">
        <v>0</v>
      </c>
      <c r="F17" s="8" t="s">
        <v>0</v>
      </c>
    </row>
    <row r="18" spans="1:6" ht="72" customHeight="1" x14ac:dyDescent="0.3">
      <c r="A18" s="6" t="s">
        <v>14</v>
      </c>
      <c r="B18" s="6">
        <v>26187994862</v>
      </c>
      <c r="C18" s="6" t="s">
        <v>9</v>
      </c>
      <c r="D18" s="7">
        <v>203.64</v>
      </c>
      <c r="E18" s="6">
        <v>3292</v>
      </c>
      <c r="F18" s="6" t="s">
        <v>15</v>
      </c>
    </row>
    <row r="19" spans="1:6" ht="72" customHeight="1" x14ac:dyDescent="0.3">
      <c r="A19" s="8" t="s">
        <v>73</v>
      </c>
      <c r="B19" s="8" t="s">
        <v>0</v>
      </c>
      <c r="C19" s="8" t="s">
        <v>0</v>
      </c>
      <c r="D19" s="9">
        <v>203.64</v>
      </c>
      <c r="E19" s="8" t="s">
        <v>0</v>
      </c>
      <c r="F19" s="8" t="s">
        <v>0</v>
      </c>
    </row>
    <row r="20" spans="1:6" ht="72" customHeight="1" x14ac:dyDescent="0.3">
      <c r="A20" s="6" t="s">
        <v>16</v>
      </c>
      <c r="B20" s="6" t="s">
        <v>75</v>
      </c>
      <c r="C20" s="6" t="s">
        <v>75</v>
      </c>
      <c r="D20" s="7">
        <v>140</v>
      </c>
      <c r="E20" s="6">
        <v>3299</v>
      </c>
      <c r="F20" s="6" t="s">
        <v>18</v>
      </c>
    </row>
    <row r="21" spans="1:6" ht="72" customHeight="1" x14ac:dyDescent="0.3">
      <c r="A21" s="8" t="s">
        <v>73</v>
      </c>
      <c r="B21" s="8" t="s">
        <v>0</v>
      </c>
      <c r="C21" s="8" t="s">
        <v>0</v>
      </c>
      <c r="D21" s="9">
        <v>140</v>
      </c>
      <c r="E21" s="8" t="s">
        <v>0</v>
      </c>
      <c r="F21" s="8" t="s">
        <v>0</v>
      </c>
    </row>
    <row r="22" spans="1:6" ht="72" customHeight="1" x14ac:dyDescent="0.3">
      <c r="A22" s="6" t="s">
        <v>19</v>
      </c>
      <c r="B22" s="6"/>
      <c r="C22" s="6" t="s">
        <v>20</v>
      </c>
      <c r="D22" s="7">
        <v>65</v>
      </c>
      <c r="E22" s="6">
        <v>3294</v>
      </c>
      <c r="F22" s="6" t="s">
        <v>21</v>
      </c>
    </row>
    <row r="23" spans="1:6" ht="72" customHeight="1" x14ac:dyDescent="0.3">
      <c r="A23" s="8" t="s">
        <v>73</v>
      </c>
      <c r="B23" s="8" t="s">
        <v>0</v>
      </c>
      <c r="C23" s="8" t="s">
        <v>0</v>
      </c>
      <c r="D23" s="9">
        <v>65</v>
      </c>
      <c r="E23" s="8" t="s">
        <v>0</v>
      </c>
      <c r="F23" s="8" t="s">
        <v>0</v>
      </c>
    </row>
    <row r="24" spans="1:6" ht="72" customHeight="1" x14ac:dyDescent="0.3">
      <c r="A24" s="6" t="s">
        <v>93</v>
      </c>
      <c r="B24" s="6">
        <v>69638067216</v>
      </c>
      <c r="C24" s="6" t="s">
        <v>94</v>
      </c>
      <c r="D24" s="7">
        <v>165.58</v>
      </c>
      <c r="E24" s="6">
        <v>3224</v>
      </c>
      <c r="F24" s="6" t="s">
        <v>22</v>
      </c>
    </row>
    <row r="25" spans="1:6" ht="72" customHeight="1" x14ac:dyDescent="0.3">
      <c r="A25" s="8" t="s">
        <v>73</v>
      </c>
      <c r="B25" s="8" t="s">
        <v>0</v>
      </c>
      <c r="C25" s="8" t="s">
        <v>0</v>
      </c>
      <c r="D25" s="9">
        <v>165.58</v>
      </c>
      <c r="E25" s="8" t="s">
        <v>0</v>
      </c>
      <c r="F25" s="8" t="s">
        <v>0</v>
      </c>
    </row>
    <row r="26" spans="1:6" ht="72" customHeight="1" x14ac:dyDescent="0.3">
      <c r="A26" s="6" t="s">
        <v>23</v>
      </c>
      <c r="B26" s="6">
        <v>62702092724</v>
      </c>
      <c r="C26" s="6" t="s">
        <v>95</v>
      </c>
      <c r="D26" s="7">
        <v>300</v>
      </c>
      <c r="E26" s="6">
        <v>4241</v>
      </c>
      <c r="F26" s="6" t="s">
        <v>24</v>
      </c>
    </row>
    <row r="27" spans="1:6" ht="72" customHeight="1" x14ac:dyDescent="0.3">
      <c r="A27" s="8" t="s">
        <v>73</v>
      </c>
      <c r="B27" s="8" t="s">
        <v>0</v>
      </c>
      <c r="C27" s="8" t="s">
        <v>0</v>
      </c>
      <c r="D27" s="9">
        <v>300</v>
      </c>
      <c r="E27" s="8" t="s">
        <v>0</v>
      </c>
      <c r="F27" s="8" t="s">
        <v>0</v>
      </c>
    </row>
    <row r="28" spans="1:6" ht="72" customHeight="1" x14ac:dyDescent="0.3">
      <c r="A28" s="6" t="s">
        <v>96</v>
      </c>
      <c r="B28" s="6">
        <v>58148998907</v>
      </c>
      <c r="C28" s="6" t="s">
        <v>17</v>
      </c>
      <c r="D28" s="7">
        <v>383.73</v>
      </c>
      <c r="E28" s="6">
        <v>3221</v>
      </c>
      <c r="F28" s="6" t="s">
        <v>25</v>
      </c>
    </row>
    <row r="29" spans="1:6" ht="72" customHeight="1" x14ac:dyDescent="0.3">
      <c r="A29" s="8" t="s">
        <v>73</v>
      </c>
      <c r="B29" s="8" t="s">
        <v>0</v>
      </c>
      <c r="C29" s="8" t="s">
        <v>0</v>
      </c>
      <c r="D29" s="9">
        <v>383.73</v>
      </c>
      <c r="E29" s="8" t="s">
        <v>0</v>
      </c>
      <c r="F29" s="8" t="s">
        <v>0</v>
      </c>
    </row>
    <row r="30" spans="1:6" ht="72" customHeight="1" x14ac:dyDescent="0.3">
      <c r="A30" s="6" t="s">
        <v>26</v>
      </c>
      <c r="B30" s="6">
        <v>63073332379</v>
      </c>
      <c r="C30" s="6" t="s">
        <v>9</v>
      </c>
      <c r="D30" s="7">
        <v>9518.73</v>
      </c>
      <c r="E30" s="6">
        <v>3223</v>
      </c>
      <c r="F30" s="6" t="s">
        <v>27</v>
      </c>
    </row>
    <row r="31" spans="1:6" ht="72" customHeight="1" x14ac:dyDescent="0.3">
      <c r="A31" s="8" t="s">
        <v>73</v>
      </c>
      <c r="B31" s="8" t="s">
        <v>0</v>
      </c>
      <c r="C31" s="8" t="s">
        <v>0</v>
      </c>
      <c r="D31" s="9">
        <v>9518.73</v>
      </c>
      <c r="E31" s="8" t="s">
        <v>0</v>
      </c>
      <c r="F31" s="8" t="s">
        <v>0</v>
      </c>
    </row>
    <row r="32" spans="1:6" ht="72" customHeight="1" x14ac:dyDescent="0.3">
      <c r="A32" s="6" t="s">
        <v>28</v>
      </c>
      <c r="B32" s="6">
        <v>15907062900</v>
      </c>
      <c r="C32" s="6" t="s">
        <v>9</v>
      </c>
      <c r="D32" s="7">
        <v>11071.78</v>
      </c>
      <c r="E32" s="6">
        <v>3223</v>
      </c>
      <c r="F32" s="6" t="s">
        <v>27</v>
      </c>
    </row>
    <row r="33" spans="1:6" ht="72" customHeight="1" x14ac:dyDescent="0.3">
      <c r="A33" s="8" t="s">
        <v>73</v>
      </c>
      <c r="B33" s="8" t="s">
        <v>0</v>
      </c>
      <c r="C33" s="8" t="s">
        <v>0</v>
      </c>
      <c r="D33" s="9">
        <v>11071.78</v>
      </c>
      <c r="E33" s="8" t="s">
        <v>0</v>
      </c>
      <c r="F33" s="8" t="s">
        <v>0</v>
      </c>
    </row>
    <row r="34" spans="1:6" ht="72" customHeight="1" x14ac:dyDescent="0.3">
      <c r="A34" s="6" t="s">
        <v>29</v>
      </c>
      <c r="B34" s="6">
        <v>87311810356</v>
      </c>
      <c r="C34" s="6" t="s">
        <v>97</v>
      </c>
      <c r="D34" s="7">
        <v>6.4</v>
      </c>
      <c r="E34" s="6">
        <v>3231</v>
      </c>
      <c r="F34" s="6" t="s">
        <v>30</v>
      </c>
    </row>
    <row r="35" spans="1:6" ht="72" customHeight="1" x14ac:dyDescent="0.3">
      <c r="A35" s="6" t="s">
        <v>29</v>
      </c>
      <c r="B35" s="6">
        <v>87311810356</v>
      </c>
      <c r="C35" s="6" t="s">
        <v>97</v>
      </c>
      <c r="D35" s="7">
        <v>137.13</v>
      </c>
      <c r="E35" s="6">
        <v>3231</v>
      </c>
      <c r="F35" s="6" t="s">
        <v>30</v>
      </c>
    </row>
    <row r="36" spans="1:6" ht="72" customHeight="1" x14ac:dyDescent="0.3">
      <c r="A36" s="6" t="s">
        <v>29</v>
      </c>
      <c r="B36" s="6">
        <v>87311810356</v>
      </c>
      <c r="C36" s="6" t="s">
        <v>97</v>
      </c>
      <c r="D36" s="7">
        <v>16</v>
      </c>
      <c r="E36" s="6">
        <v>3231</v>
      </c>
      <c r="F36" s="6" t="s">
        <v>30</v>
      </c>
    </row>
    <row r="37" spans="1:6" ht="72" customHeight="1" x14ac:dyDescent="0.3">
      <c r="A37" s="8" t="s">
        <v>73</v>
      </c>
      <c r="B37" s="8" t="s">
        <v>0</v>
      </c>
      <c r="C37" s="8" t="s">
        <v>0</v>
      </c>
      <c r="D37" s="9">
        <f>D34+D35+D36</f>
        <v>159.53</v>
      </c>
      <c r="E37" s="8" t="s">
        <v>0</v>
      </c>
      <c r="F37" s="8" t="s">
        <v>0</v>
      </c>
    </row>
    <row r="38" spans="1:6" ht="72" customHeight="1" x14ac:dyDescent="0.3">
      <c r="A38" s="6" t="s">
        <v>31</v>
      </c>
      <c r="B38" s="6">
        <v>10252280242</v>
      </c>
      <c r="C38" s="6" t="s">
        <v>9</v>
      </c>
      <c r="D38" s="7">
        <v>27.56</v>
      </c>
      <c r="E38" s="6">
        <v>3294</v>
      </c>
      <c r="F38" s="6" t="s">
        <v>21</v>
      </c>
    </row>
    <row r="39" spans="1:6" ht="72" customHeight="1" x14ac:dyDescent="0.3">
      <c r="A39" s="8" t="s">
        <v>73</v>
      </c>
      <c r="B39" s="8" t="s">
        <v>0</v>
      </c>
      <c r="C39" s="8" t="s">
        <v>0</v>
      </c>
      <c r="D39" s="9">
        <v>27.56</v>
      </c>
      <c r="E39" s="8" t="s">
        <v>0</v>
      </c>
      <c r="F39" s="8" t="s">
        <v>0</v>
      </c>
    </row>
    <row r="40" spans="1:6" ht="72" customHeight="1" x14ac:dyDescent="0.3">
      <c r="A40" s="6" t="s">
        <v>32</v>
      </c>
      <c r="B40" s="6">
        <v>68419124305</v>
      </c>
      <c r="C40" s="6" t="s">
        <v>9</v>
      </c>
      <c r="D40" s="7">
        <v>31.86</v>
      </c>
      <c r="E40" s="6">
        <v>3295</v>
      </c>
      <c r="F40" s="6" t="s">
        <v>33</v>
      </c>
    </row>
    <row r="41" spans="1:6" ht="72" customHeight="1" x14ac:dyDescent="0.3">
      <c r="A41" s="8" t="s">
        <v>73</v>
      </c>
      <c r="B41" s="8" t="s">
        <v>0</v>
      </c>
      <c r="C41" s="8" t="s">
        <v>0</v>
      </c>
      <c r="D41" s="9">
        <v>31.86</v>
      </c>
      <c r="E41" s="8" t="s">
        <v>0</v>
      </c>
      <c r="F41" s="8" t="s">
        <v>0</v>
      </c>
    </row>
    <row r="42" spans="1:6" ht="72" customHeight="1" x14ac:dyDescent="0.3">
      <c r="A42" s="6" t="s">
        <v>34</v>
      </c>
      <c r="B42" s="6">
        <v>47884318615</v>
      </c>
      <c r="C42" s="6" t="s">
        <v>98</v>
      </c>
      <c r="D42" s="7">
        <v>125</v>
      </c>
      <c r="E42" s="6">
        <v>3232</v>
      </c>
      <c r="F42" s="6" t="s">
        <v>7</v>
      </c>
    </row>
    <row r="43" spans="1:6" ht="72" customHeight="1" x14ac:dyDescent="0.3">
      <c r="A43" s="8" t="s">
        <v>73</v>
      </c>
      <c r="B43" s="8" t="s">
        <v>0</v>
      </c>
      <c r="C43" s="8" t="s">
        <v>0</v>
      </c>
      <c r="D43" s="9">
        <v>125</v>
      </c>
      <c r="E43" s="8" t="s">
        <v>0</v>
      </c>
      <c r="F43" s="8" t="s">
        <v>0</v>
      </c>
    </row>
    <row r="44" spans="1:6" ht="72" customHeight="1" x14ac:dyDescent="0.3">
      <c r="A44" s="6" t="s">
        <v>35</v>
      </c>
      <c r="B44" s="6">
        <v>76598425509</v>
      </c>
      <c r="C44" s="6" t="s">
        <v>97</v>
      </c>
      <c r="D44" s="7">
        <v>217.5</v>
      </c>
      <c r="E44" s="6">
        <v>3234</v>
      </c>
      <c r="F44" s="6" t="s">
        <v>36</v>
      </c>
    </row>
    <row r="45" spans="1:6" ht="72" customHeight="1" x14ac:dyDescent="0.3">
      <c r="A45" s="8" t="s">
        <v>73</v>
      </c>
      <c r="B45" s="8" t="s">
        <v>0</v>
      </c>
      <c r="C45" s="8" t="s">
        <v>0</v>
      </c>
      <c r="D45" s="9">
        <v>217.5</v>
      </c>
      <c r="E45" s="8" t="s">
        <v>0</v>
      </c>
      <c r="F45" s="8" t="s">
        <v>0</v>
      </c>
    </row>
    <row r="46" spans="1:6" ht="72" customHeight="1" x14ac:dyDescent="0.3">
      <c r="A46" s="6" t="s">
        <v>37</v>
      </c>
      <c r="B46" s="6"/>
      <c r="C46" s="6" t="s">
        <v>38</v>
      </c>
      <c r="D46" s="7">
        <v>435</v>
      </c>
      <c r="E46" s="6">
        <v>3213</v>
      </c>
      <c r="F46" s="6" t="s">
        <v>39</v>
      </c>
    </row>
    <row r="47" spans="1:6" ht="72" customHeight="1" x14ac:dyDescent="0.3">
      <c r="A47" s="6" t="s">
        <v>37</v>
      </c>
      <c r="B47" s="6"/>
      <c r="C47" s="6" t="s">
        <v>38</v>
      </c>
      <c r="D47" s="7">
        <v>435</v>
      </c>
      <c r="E47" s="6">
        <v>3213</v>
      </c>
      <c r="F47" s="6" t="s">
        <v>39</v>
      </c>
    </row>
    <row r="48" spans="1:6" ht="72" customHeight="1" x14ac:dyDescent="0.3">
      <c r="A48" s="8" t="s">
        <v>73</v>
      </c>
      <c r="B48" s="8" t="s">
        <v>0</v>
      </c>
      <c r="C48" s="8" t="s">
        <v>0</v>
      </c>
      <c r="D48" s="9">
        <v>870</v>
      </c>
      <c r="E48" s="8" t="s">
        <v>0</v>
      </c>
      <c r="F48" s="8" t="s">
        <v>0</v>
      </c>
    </row>
    <row r="49" spans="1:6" ht="72" customHeight="1" x14ac:dyDescent="0.3">
      <c r="A49" s="6" t="s">
        <v>40</v>
      </c>
      <c r="B49" s="6"/>
      <c r="C49" s="6" t="s">
        <v>99</v>
      </c>
      <c r="D49" s="7">
        <v>569.03</v>
      </c>
      <c r="E49" s="6">
        <v>3237</v>
      </c>
      <c r="F49" s="6" t="s">
        <v>41</v>
      </c>
    </row>
    <row r="50" spans="1:6" ht="72" customHeight="1" x14ac:dyDescent="0.3">
      <c r="A50" s="8" t="s">
        <v>73</v>
      </c>
      <c r="B50" s="8" t="s">
        <v>0</v>
      </c>
      <c r="C50" s="8" t="s">
        <v>0</v>
      </c>
      <c r="D50" s="9">
        <v>569.03</v>
      </c>
      <c r="E50" s="8" t="s">
        <v>0</v>
      </c>
      <c r="F50" s="8" t="s">
        <v>0</v>
      </c>
    </row>
    <row r="51" spans="1:6" ht="72" customHeight="1" x14ac:dyDescent="0.3">
      <c r="A51" s="6" t="s">
        <v>42</v>
      </c>
      <c r="B51" s="6">
        <v>82551932122</v>
      </c>
      <c r="C51" s="6" t="s">
        <v>9</v>
      </c>
      <c r="D51" s="7">
        <v>37.5</v>
      </c>
      <c r="E51" s="6">
        <v>3431</v>
      </c>
      <c r="F51" s="6" t="s">
        <v>43</v>
      </c>
    </row>
    <row r="52" spans="1:6" ht="72" customHeight="1" x14ac:dyDescent="0.3">
      <c r="A52" s="6" t="s">
        <v>42</v>
      </c>
      <c r="B52" s="6">
        <v>82551932122</v>
      </c>
      <c r="C52" s="6" t="s">
        <v>9</v>
      </c>
      <c r="D52" s="7">
        <v>13.13</v>
      </c>
      <c r="E52" s="6">
        <v>3431</v>
      </c>
      <c r="F52" s="6" t="s">
        <v>43</v>
      </c>
    </row>
    <row r="53" spans="1:6" ht="72" customHeight="1" x14ac:dyDescent="0.3">
      <c r="A53" s="8" t="s">
        <v>73</v>
      </c>
      <c r="B53" s="8" t="s">
        <v>0</v>
      </c>
      <c r="C53" s="8" t="s">
        <v>0</v>
      </c>
      <c r="D53" s="9">
        <f>D51+D52</f>
        <v>50.63</v>
      </c>
      <c r="E53" s="8" t="s">
        <v>0</v>
      </c>
      <c r="F53" s="8" t="s">
        <v>0</v>
      </c>
    </row>
    <row r="54" spans="1:6" ht="72" customHeight="1" x14ac:dyDescent="0.3">
      <c r="A54" s="6" t="s">
        <v>100</v>
      </c>
      <c r="B54" s="6">
        <v>51008705756</v>
      </c>
      <c r="C54" s="6" t="s">
        <v>17</v>
      </c>
      <c r="D54" s="7">
        <v>50</v>
      </c>
      <c r="E54" s="6">
        <v>3299</v>
      </c>
      <c r="F54" s="6" t="s">
        <v>18</v>
      </c>
    </row>
    <row r="55" spans="1:6" ht="72" customHeight="1" x14ac:dyDescent="0.3">
      <c r="A55" s="6" t="s">
        <v>100</v>
      </c>
      <c r="B55" s="6">
        <v>51008705756</v>
      </c>
      <c r="C55" s="6" t="s">
        <v>17</v>
      </c>
      <c r="D55" s="7">
        <v>50</v>
      </c>
      <c r="E55" s="6">
        <v>3299</v>
      </c>
      <c r="F55" s="6" t="s">
        <v>18</v>
      </c>
    </row>
    <row r="56" spans="1:6" ht="72" customHeight="1" x14ac:dyDescent="0.3">
      <c r="A56" s="8" t="s">
        <v>73</v>
      </c>
      <c r="B56" s="8" t="s">
        <v>0</v>
      </c>
      <c r="C56" s="8" t="s">
        <v>0</v>
      </c>
      <c r="D56" s="9">
        <v>100</v>
      </c>
      <c r="E56" s="8" t="s">
        <v>0</v>
      </c>
      <c r="F56" s="8" t="s">
        <v>0</v>
      </c>
    </row>
    <row r="57" spans="1:6" ht="72" customHeight="1" x14ac:dyDescent="0.3">
      <c r="A57" s="6" t="s">
        <v>44</v>
      </c>
      <c r="B57" s="6">
        <v>77396594560</v>
      </c>
      <c r="C57" s="6" t="s">
        <v>17</v>
      </c>
      <c r="D57" s="7">
        <v>780</v>
      </c>
      <c r="E57" s="6">
        <v>3238</v>
      </c>
      <c r="F57" s="6" t="s">
        <v>45</v>
      </c>
    </row>
    <row r="58" spans="1:6" ht="72" customHeight="1" x14ac:dyDescent="0.3">
      <c r="A58" s="6" t="s">
        <v>44</v>
      </c>
      <c r="B58" s="6">
        <v>77396594560</v>
      </c>
      <c r="C58" s="6" t="s">
        <v>17</v>
      </c>
      <c r="D58" s="7">
        <v>629.6</v>
      </c>
      <c r="E58" s="6">
        <v>3238</v>
      </c>
      <c r="F58" s="6" t="s">
        <v>45</v>
      </c>
    </row>
    <row r="59" spans="1:6" ht="72" customHeight="1" x14ac:dyDescent="0.3">
      <c r="A59" s="8" t="s">
        <v>73</v>
      </c>
      <c r="B59" s="8" t="s">
        <v>0</v>
      </c>
      <c r="C59" s="8" t="s">
        <v>0</v>
      </c>
      <c r="D59" s="9">
        <f>D57+D58</f>
        <v>1409.6</v>
      </c>
      <c r="E59" s="8" t="s">
        <v>0</v>
      </c>
      <c r="F59" s="8" t="s">
        <v>0</v>
      </c>
    </row>
    <row r="60" spans="1:6" ht="72" customHeight="1" x14ac:dyDescent="0.3">
      <c r="A60" s="6" t="s">
        <v>102</v>
      </c>
      <c r="B60" s="6">
        <v>76120956111</v>
      </c>
      <c r="C60" s="6" t="s">
        <v>101</v>
      </c>
      <c r="D60" s="7">
        <v>164.25</v>
      </c>
      <c r="E60" s="6">
        <v>3232</v>
      </c>
      <c r="F60" s="6" t="s">
        <v>7</v>
      </c>
    </row>
    <row r="61" spans="1:6" ht="72" customHeight="1" x14ac:dyDescent="0.3">
      <c r="A61" s="8" t="s">
        <v>73</v>
      </c>
      <c r="B61" s="8" t="s">
        <v>0</v>
      </c>
      <c r="C61" s="8" t="s">
        <v>0</v>
      </c>
      <c r="D61" s="9">
        <v>164.25</v>
      </c>
      <c r="E61" s="8" t="s">
        <v>0</v>
      </c>
      <c r="F61" s="8" t="s">
        <v>0</v>
      </c>
    </row>
    <row r="62" spans="1:6" ht="72" customHeight="1" x14ac:dyDescent="0.3">
      <c r="A62" s="6" t="s">
        <v>46</v>
      </c>
      <c r="B62" s="6">
        <v>71187476852</v>
      </c>
      <c r="C62" s="6" t="s">
        <v>17</v>
      </c>
      <c r="D62" s="7">
        <v>1200</v>
      </c>
      <c r="E62" s="6">
        <v>3221</v>
      </c>
      <c r="F62" s="6" t="s">
        <v>25</v>
      </c>
    </row>
    <row r="63" spans="1:6" ht="72" customHeight="1" x14ac:dyDescent="0.3">
      <c r="A63" s="8" t="s">
        <v>73</v>
      </c>
      <c r="B63" s="8" t="s">
        <v>0</v>
      </c>
      <c r="C63" s="8" t="s">
        <v>0</v>
      </c>
      <c r="D63" s="9">
        <v>1200</v>
      </c>
      <c r="E63" s="8" t="s">
        <v>0</v>
      </c>
      <c r="F63" s="8" t="s">
        <v>0</v>
      </c>
    </row>
    <row r="64" spans="1:6" ht="72" customHeight="1" x14ac:dyDescent="0.3">
      <c r="A64" s="6" t="s">
        <v>47</v>
      </c>
      <c r="B64" s="6">
        <v>55605723916</v>
      </c>
      <c r="C64" s="6" t="s">
        <v>17</v>
      </c>
      <c r="D64" s="7">
        <v>387.5</v>
      </c>
      <c r="E64" s="6">
        <v>3235</v>
      </c>
      <c r="F64" s="6" t="s">
        <v>6</v>
      </c>
    </row>
    <row r="65" spans="1:6" ht="72" customHeight="1" x14ac:dyDescent="0.3">
      <c r="A65" s="8" t="s">
        <v>73</v>
      </c>
      <c r="B65" s="8" t="s">
        <v>0</v>
      </c>
      <c r="C65" s="8" t="s">
        <v>0</v>
      </c>
      <c r="D65" s="9">
        <v>387.5</v>
      </c>
      <c r="E65" s="8" t="s">
        <v>0</v>
      </c>
      <c r="F65" s="8" t="s">
        <v>0</v>
      </c>
    </row>
    <row r="66" spans="1:6" ht="72" customHeight="1" x14ac:dyDescent="0.3">
      <c r="A66" s="6" t="s">
        <v>114</v>
      </c>
      <c r="B66" s="6">
        <v>43278064772</v>
      </c>
      <c r="C66" s="6" t="s">
        <v>17</v>
      </c>
      <c r="D66" s="7">
        <v>385.74</v>
      </c>
      <c r="E66" s="6">
        <v>3227</v>
      </c>
      <c r="F66" s="6" t="s">
        <v>48</v>
      </c>
    </row>
    <row r="67" spans="1:6" ht="72" customHeight="1" x14ac:dyDescent="0.3">
      <c r="A67" s="6" t="s">
        <v>114</v>
      </c>
      <c r="B67" s="6">
        <v>43278064772</v>
      </c>
      <c r="C67" s="6" t="s">
        <v>17</v>
      </c>
      <c r="D67" s="7">
        <v>299.23</v>
      </c>
      <c r="E67" s="6">
        <v>3227</v>
      </c>
      <c r="F67" s="6" t="s">
        <v>48</v>
      </c>
    </row>
    <row r="68" spans="1:6" ht="72" customHeight="1" x14ac:dyDescent="0.3">
      <c r="A68" s="8" t="s">
        <v>73</v>
      </c>
      <c r="B68" s="8" t="s">
        <v>0</v>
      </c>
      <c r="C68" s="8" t="s">
        <v>0</v>
      </c>
      <c r="D68" s="9">
        <f>D66+D67</f>
        <v>684.97</v>
      </c>
      <c r="E68" s="8" t="s">
        <v>0</v>
      </c>
      <c r="F68" s="8" t="s">
        <v>0</v>
      </c>
    </row>
    <row r="69" spans="1:6" ht="72" customHeight="1" x14ac:dyDescent="0.3">
      <c r="A69" s="6" t="s">
        <v>113</v>
      </c>
      <c r="B69" s="6">
        <v>35956517501</v>
      </c>
      <c r="C69" s="6" t="s">
        <v>49</v>
      </c>
      <c r="D69" s="7">
        <v>193.75</v>
      </c>
      <c r="E69" s="6">
        <v>3221</v>
      </c>
      <c r="F69" s="6" t="s">
        <v>25</v>
      </c>
    </row>
    <row r="70" spans="1:6" ht="72" customHeight="1" x14ac:dyDescent="0.3">
      <c r="A70" s="6" t="s">
        <v>113</v>
      </c>
      <c r="B70" s="6">
        <v>35956517501</v>
      </c>
      <c r="C70" s="6" t="s">
        <v>49</v>
      </c>
      <c r="D70" s="7">
        <v>3931.25</v>
      </c>
      <c r="E70" s="6">
        <v>4221</v>
      </c>
      <c r="F70" s="6" t="s">
        <v>50</v>
      </c>
    </row>
    <row r="71" spans="1:6" ht="72" customHeight="1" x14ac:dyDescent="0.3">
      <c r="A71" s="8" t="s">
        <v>73</v>
      </c>
      <c r="B71" s="8" t="s">
        <v>0</v>
      </c>
      <c r="C71" s="8" t="s">
        <v>0</v>
      </c>
      <c r="D71" s="9">
        <f>D69+D70</f>
        <v>4125</v>
      </c>
      <c r="E71" s="8" t="s">
        <v>0</v>
      </c>
      <c r="F71" s="8" t="s">
        <v>0</v>
      </c>
    </row>
    <row r="72" spans="1:6" ht="72" customHeight="1" x14ac:dyDescent="0.3">
      <c r="A72" s="6" t="s">
        <v>51</v>
      </c>
      <c r="B72" s="6">
        <v>90017453174</v>
      </c>
      <c r="C72" s="6" t="s">
        <v>17</v>
      </c>
      <c r="D72" s="7">
        <v>160</v>
      </c>
      <c r="E72" s="6">
        <v>3221</v>
      </c>
      <c r="F72" s="6" t="s">
        <v>25</v>
      </c>
    </row>
    <row r="73" spans="1:6" ht="72" customHeight="1" x14ac:dyDescent="0.3">
      <c r="A73" s="6" t="s">
        <v>51</v>
      </c>
      <c r="B73" s="6">
        <v>90017453174</v>
      </c>
      <c r="C73" s="6" t="s">
        <v>17</v>
      </c>
      <c r="D73" s="7">
        <v>1876.82</v>
      </c>
      <c r="E73" s="6">
        <v>3221</v>
      </c>
      <c r="F73" s="6" t="s">
        <v>25</v>
      </c>
    </row>
    <row r="74" spans="1:6" ht="72" customHeight="1" x14ac:dyDescent="0.3">
      <c r="A74" s="6" t="s">
        <v>51</v>
      </c>
      <c r="B74" s="6">
        <v>90017453174</v>
      </c>
      <c r="C74" s="6" t="s">
        <v>17</v>
      </c>
      <c r="D74" s="7">
        <v>64.349999999999994</v>
      </c>
      <c r="E74" s="6">
        <v>3237</v>
      </c>
      <c r="F74" s="6" t="s">
        <v>41</v>
      </c>
    </row>
    <row r="75" spans="1:6" ht="72" customHeight="1" x14ac:dyDescent="0.3">
      <c r="A75" s="6" t="s">
        <v>51</v>
      </c>
      <c r="B75" s="6">
        <v>90017453174</v>
      </c>
      <c r="C75" s="6" t="s">
        <v>17</v>
      </c>
      <c r="D75" s="7">
        <v>1372.88</v>
      </c>
      <c r="E75" s="6">
        <v>3237</v>
      </c>
      <c r="F75" s="6" t="s">
        <v>41</v>
      </c>
    </row>
    <row r="76" spans="1:6" ht="72" customHeight="1" x14ac:dyDescent="0.3">
      <c r="A76" s="8" t="s">
        <v>73</v>
      </c>
      <c r="B76" s="8" t="s">
        <v>0</v>
      </c>
      <c r="C76" s="8" t="s">
        <v>0</v>
      </c>
      <c r="D76" s="9">
        <f>D72+D73+D74+D75</f>
        <v>3474.05</v>
      </c>
      <c r="E76" s="8" t="s">
        <v>0</v>
      </c>
      <c r="F76" s="8" t="s">
        <v>0</v>
      </c>
    </row>
    <row r="77" spans="1:6" ht="72" customHeight="1" x14ac:dyDescent="0.3">
      <c r="A77" s="6" t="s">
        <v>52</v>
      </c>
      <c r="B77" s="6">
        <v>22597784145</v>
      </c>
      <c r="C77" s="6" t="s">
        <v>9</v>
      </c>
      <c r="D77" s="7">
        <v>42.9</v>
      </c>
      <c r="E77" s="6">
        <v>3237</v>
      </c>
      <c r="F77" s="6" t="s">
        <v>41</v>
      </c>
    </row>
    <row r="78" spans="1:6" ht="72" customHeight="1" x14ac:dyDescent="0.3">
      <c r="A78" s="8" t="s">
        <v>73</v>
      </c>
      <c r="B78" s="8" t="s">
        <v>0</v>
      </c>
      <c r="C78" s="8" t="s">
        <v>0</v>
      </c>
      <c r="D78" s="9">
        <v>42.9</v>
      </c>
      <c r="E78" s="8" t="s">
        <v>0</v>
      </c>
      <c r="F78" s="8" t="s">
        <v>0</v>
      </c>
    </row>
    <row r="79" spans="1:6" ht="72" customHeight="1" x14ac:dyDescent="0.3">
      <c r="A79" s="6" t="s">
        <v>53</v>
      </c>
      <c r="B79" s="6">
        <v>89861654362</v>
      </c>
      <c r="C79" s="6" t="s">
        <v>17</v>
      </c>
      <c r="D79" s="7">
        <v>1373.85</v>
      </c>
      <c r="E79" s="6">
        <v>3235</v>
      </c>
      <c r="F79" s="6" t="s">
        <v>6</v>
      </c>
    </row>
    <row r="80" spans="1:6" ht="72" customHeight="1" x14ac:dyDescent="0.3">
      <c r="A80" s="8" t="s">
        <v>73</v>
      </c>
      <c r="B80" s="8" t="s">
        <v>0</v>
      </c>
      <c r="C80" s="8" t="s">
        <v>0</v>
      </c>
      <c r="D80" s="9">
        <v>1373.85</v>
      </c>
      <c r="E80" s="8" t="s">
        <v>0</v>
      </c>
      <c r="F80" s="8" t="s">
        <v>0</v>
      </c>
    </row>
    <row r="81" spans="1:6" ht="72" customHeight="1" x14ac:dyDescent="0.3">
      <c r="A81" s="6" t="s">
        <v>112</v>
      </c>
      <c r="B81" s="6">
        <v>70133616033</v>
      </c>
      <c r="C81" s="6" t="s">
        <v>9</v>
      </c>
      <c r="D81" s="7">
        <v>114.96</v>
      </c>
      <c r="E81" s="6">
        <v>3231</v>
      </c>
      <c r="F81" s="6" t="s">
        <v>30</v>
      </c>
    </row>
    <row r="82" spans="1:6" ht="72" customHeight="1" x14ac:dyDescent="0.3">
      <c r="A82" s="6" t="s">
        <v>112</v>
      </c>
      <c r="B82" s="6">
        <v>70133616033</v>
      </c>
      <c r="C82" s="6" t="s">
        <v>9</v>
      </c>
      <c r="D82" s="7">
        <v>13.9</v>
      </c>
      <c r="E82" s="6">
        <v>3233</v>
      </c>
      <c r="F82" s="6" t="s">
        <v>54</v>
      </c>
    </row>
    <row r="83" spans="1:6" ht="72" customHeight="1" x14ac:dyDescent="0.3">
      <c r="A83" s="8" t="s">
        <v>73</v>
      </c>
      <c r="B83" s="8" t="s">
        <v>0</v>
      </c>
      <c r="C83" s="8" t="s">
        <v>0</v>
      </c>
      <c r="D83" s="9">
        <f>D81+D82</f>
        <v>128.85999999999999</v>
      </c>
      <c r="E83" s="8" t="s">
        <v>0</v>
      </c>
      <c r="F83" s="8" t="s">
        <v>0</v>
      </c>
    </row>
    <row r="84" spans="1:6" ht="72" customHeight="1" x14ac:dyDescent="0.3">
      <c r="A84" s="6" t="s">
        <v>112</v>
      </c>
      <c r="B84" s="6">
        <v>70133616033</v>
      </c>
      <c r="C84" s="6" t="s">
        <v>9</v>
      </c>
      <c r="D84" s="7">
        <v>627.9</v>
      </c>
      <c r="E84" s="6">
        <v>3231</v>
      </c>
      <c r="F84" s="6" t="s">
        <v>30</v>
      </c>
    </row>
    <row r="85" spans="1:6" ht="72" customHeight="1" x14ac:dyDescent="0.3">
      <c r="A85" s="8" t="s">
        <v>73</v>
      </c>
      <c r="B85" s="8" t="s">
        <v>0</v>
      </c>
      <c r="C85" s="8" t="s">
        <v>0</v>
      </c>
      <c r="D85" s="9">
        <v>627.9</v>
      </c>
      <c r="E85" s="8" t="s">
        <v>0</v>
      </c>
      <c r="F85" s="8" t="s">
        <v>0</v>
      </c>
    </row>
    <row r="86" spans="1:6" ht="72" customHeight="1" x14ac:dyDescent="0.3">
      <c r="A86" s="6" t="s">
        <v>111</v>
      </c>
      <c r="B86" s="6">
        <v>7507345484</v>
      </c>
      <c r="C86" s="6" t="s">
        <v>17</v>
      </c>
      <c r="D86" s="7">
        <v>255.23</v>
      </c>
      <c r="E86" s="6">
        <v>3234</v>
      </c>
      <c r="F86" s="6" t="s">
        <v>36</v>
      </c>
    </row>
    <row r="87" spans="1:6" ht="72" customHeight="1" x14ac:dyDescent="0.3">
      <c r="A87" s="8" t="s">
        <v>73</v>
      </c>
      <c r="B87" s="8" t="s">
        <v>0</v>
      </c>
      <c r="C87" s="8" t="s">
        <v>0</v>
      </c>
      <c r="D87" s="9">
        <v>255.23</v>
      </c>
      <c r="E87" s="8" t="s">
        <v>0</v>
      </c>
      <c r="F87" s="8" t="s">
        <v>0</v>
      </c>
    </row>
    <row r="88" spans="1:6" ht="72" customHeight="1" x14ac:dyDescent="0.3">
      <c r="A88" s="6" t="s">
        <v>110</v>
      </c>
      <c r="B88" s="6">
        <v>43654507669</v>
      </c>
      <c r="C88" s="6" t="s">
        <v>17</v>
      </c>
      <c r="D88" s="7">
        <v>7.28</v>
      </c>
      <c r="E88" s="6">
        <v>3234</v>
      </c>
      <c r="F88" s="6" t="s">
        <v>36</v>
      </c>
    </row>
    <row r="89" spans="1:6" ht="72" customHeight="1" x14ac:dyDescent="0.3">
      <c r="A89" s="6" t="s">
        <v>110</v>
      </c>
      <c r="B89" s="6">
        <v>43654507669</v>
      </c>
      <c r="C89" s="6" t="s">
        <v>17</v>
      </c>
      <c r="D89" s="7">
        <v>7.28</v>
      </c>
      <c r="E89" s="6">
        <v>3234</v>
      </c>
      <c r="F89" s="6" t="s">
        <v>36</v>
      </c>
    </row>
    <row r="90" spans="1:6" ht="72" customHeight="1" x14ac:dyDescent="0.3">
      <c r="A90" s="6" t="s">
        <v>110</v>
      </c>
      <c r="B90" s="6">
        <v>43654507669</v>
      </c>
      <c r="C90" s="6" t="s">
        <v>17</v>
      </c>
      <c r="D90" s="7">
        <v>44.8</v>
      </c>
      <c r="E90" s="6">
        <v>3234</v>
      </c>
      <c r="F90" s="6" t="s">
        <v>36</v>
      </c>
    </row>
    <row r="91" spans="1:6" ht="72" customHeight="1" x14ac:dyDescent="0.3">
      <c r="A91" s="6" t="s">
        <v>110</v>
      </c>
      <c r="B91" s="6">
        <v>43654507669</v>
      </c>
      <c r="C91" s="6" t="s">
        <v>17</v>
      </c>
      <c r="D91" s="7">
        <v>227.13</v>
      </c>
      <c r="E91" s="6">
        <v>3234</v>
      </c>
      <c r="F91" s="6" t="s">
        <v>36</v>
      </c>
    </row>
    <row r="92" spans="1:6" ht="72" customHeight="1" x14ac:dyDescent="0.3">
      <c r="A92" s="8" t="s">
        <v>73</v>
      </c>
      <c r="B92" s="8" t="s">
        <v>0</v>
      </c>
      <c r="C92" s="8" t="s">
        <v>0</v>
      </c>
      <c r="D92" s="9">
        <f>D88+D89+D90+D91</f>
        <v>286.49</v>
      </c>
      <c r="E92" s="8" t="s">
        <v>0</v>
      </c>
      <c r="F92" s="8" t="s">
        <v>0</v>
      </c>
    </row>
    <row r="93" spans="1:6" ht="72" customHeight="1" x14ac:dyDescent="0.3">
      <c r="A93" s="6" t="s">
        <v>55</v>
      </c>
      <c r="B93" s="6">
        <v>11374156664</v>
      </c>
      <c r="C93" s="6" t="s">
        <v>56</v>
      </c>
      <c r="D93" s="7">
        <v>29.43</v>
      </c>
      <c r="E93" s="6">
        <v>3221</v>
      </c>
      <c r="F93" s="6" t="s">
        <v>25</v>
      </c>
    </row>
    <row r="94" spans="1:6" ht="72" customHeight="1" x14ac:dyDescent="0.3">
      <c r="A94" s="8" t="s">
        <v>73</v>
      </c>
      <c r="B94" s="8" t="s">
        <v>0</v>
      </c>
      <c r="C94" s="8" t="s">
        <v>0</v>
      </c>
      <c r="D94" s="9">
        <v>29.43</v>
      </c>
      <c r="E94" s="8" t="s">
        <v>0</v>
      </c>
      <c r="F94" s="8" t="s">
        <v>0</v>
      </c>
    </row>
    <row r="95" spans="1:6" ht="72" customHeight="1" x14ac:dyDescent="0.3">
      <c r="A95" s="6" t="s">
        <v>57</v>
      </c>
      <c r="B95" s="6">
        <v>92963223473</v>
      </c>
      <c r="C95" s="6" t="s">
        <v>9</v>
      </c>
      <c r="D95" s="7">
        <v>0.3</v>
      </c>
      <c r="E95" s="6">
        <v>3431</v>
      </c>
      <c r="F95" s="6" t="s">
        <v>43</v>
      </c>
    </row>
    <row r="96" spans="1:6" ht="72" customHeight="1" x14ac:dyDescent="0.3">
      <c r="A96" s="6" t="s">
        <v>57</v>
      </c>
      <c r="B96" s="6">
        <v>92963223473</v>
      </c>
      <c r="C96" s="6" t="s">
        <v>9</v>
      </c>
      <c r="D96" s="7">
        <v>168.36</v>
      </c>
      <c r="E96" s="6">
        <v>3431</v>
      </c>
      <c r="F96" s="6" t="s">
        <v>43</v>
      </c>
    </row>
    <row r="97" spans="1:6" ht="72" customHeight="1" x14ac:dyDescent="0.3">
      <c r="A97" s="6" t="s">
        <v>57</v>
      </c>
      <c r="B97" s="6">
        <v>92963223473</v>
      </c>
      <c r="C97" s="6" t="s">
        <v>9</v>
      </c>
      <c r="D97" s="7">
        <v>0.28000000000000003</v>
      </c>
      <c r="E97" s="6">
        <v>3431</v>
      </c>
      <c r="F97" s="6" t="s">
        <v>43</v>
      </c>
    </row>
    <row r="98" spans="1:6" ht="72" customHeight="1" x14ac:dyDescent="0.3">
      <c r="A98" s="6" t="s">
        <v>57</v>
      </c>
      <c r="B98" s="6">
        <v>92963223473</v>
      </c>
      <c r="C98" s="6" t="s">
        <v>9</v>
      </c>
      <c r="D98" s="7">
        <v>10.62</v>
      </c>
      <c r="E98" s="6">
        <v>3431</v>
      </c>
      <c r="F98" s="6" t="s">
        <v>43</v>
      </c>
    </row>
    <row r="99" spans="1:6" ht="72" customHeight="1" x14ac:dyDescent="0.3">
      <c r="A99" s="6" t="s">
        <v>57</v>
      </c>
      <c r="B99" s="6">
        <v>92963223473</v>
      </c>
      <c r="C99" s="6" t="s">
        <v>9</v>
      </c>
      <c r="D99" s="7">
        <v>5</v>
      </c>
      <c r="E99" s="6">
        <v>3431</v>
      </c>
      <c r="F99" s="6" t="s">
        <v>43</v>
      </c>
    </row>
    <row r="100" spans="1:6" ht="72" customHeight="1" x14ac:dyDescent="0.3">
      <c r="A100" s="6" t="s">
        <v>57</v>
      </c>
      <c r="B100" s="6">
        <v>92963223473</v>
      </c>
      <c r="C100" s="6" t="s">
        <v>9</v>
      </c>
      <c r="D100" s="7">
        <v>11.22</v>
      </c>
      <c r="E100" s="6">
        <v>3431</v>
      </c>
      <c r="F100" s="6" t="s">
        <v>43</v>
      </c>
    </row>
    <row r="101" spans="1:6" ht="72" customHeight="1" x14ac:dyDescent="0.3">
      <c r="A101" s="6" t="s">
        <v>57</v>
      </c>
      <c r="B101" s="6">
        <v>92963223473</v>
      </c>
      <c r="C101" s="6" t="s">
        <v>9</v>
      </c>
      <c r="D101" s="7">
        <v>3</v>
      </c>
      <c r="E101" s="6">
        <v>3431</v>
      </c>
      <c r="F101" s="6" t="s">
        <v>43</v>
      </c>
    </row>
    <row r="102" spans="1:6" ht="72" customHeight="1" x14ac:dyDescent="0.3">
      <c r="A102" s="6" t="s">
        <v>57</v>
      </c>
      <c r="B102" s="6">
        <v>92963223473</v>
      </c>
      <c r="C102" s="6" t="s">
        <v>9</v>
      </c>
      <c r="D102" s="7">
        <v>5</v>
      </c>
      <c r="E102" s="6">
        <v>3431</v>
      </c>
      <c r="F102" s="6" t="s">
        <v>43</v>
      </c>
    </row>
    <row r="103" spans="1:6" ht="72" customHeight="1" x14ac:dyDescent="0.3">
      <c r="A103" s="6" t="s">
        <v>57</v>
      </c>
      <c r="B103" s="6">
        <v>92963223473</v>
      </c>
      <c r="C103" s="6" t="s">
        <v>9</v>
      </c>
      <c r="D103" s="7">
        <v>0.3</v>
      </c>
      <c r="E103" s="6">
        <v>3431</v>
      </c>
      <c r="F103" s="6" t="s">
        <v>43</v>
      </c>
    </row>
    <row r="104" spans="1:6" ht="72" customHeight="1" x14ac:dyDescent="0.3">
      <c r="A104" s="8" t="s">
        <v>73</v>
      </c>
      <c r="B104" s="8" t="s">
        <v>0</v>
      </c>
      <c r="C104" s="8" t="s">
        <v>0</v>
      </c>
      <c r="D104" s="9">
        <f>D95+D96+D97+D98+D99+D100+D101+D102+D103</f>
        <v>204.08000000000004</v>
      </c>
      <c r="E104" s="8" t="s">
        <v>0</v>
      </c>
      <c r="F104" s="8" t="s">
        <v>0</v>
      </c>
    </row>
    <row r="105" spans="1:6" ht="72" customHeight="1" x14ac:dyDescent="0.3">
      <c r="A105" s="6" t="s">
        <v>109</v>
      </c>
      <c r="B105" s="6">
        <v>28737940650</v>
      </c>
      <c r="C105" s="6" t="s">
        <v>17</v>
      </c>
      <c r="D105" s="7">
        <v>937.5</v>
      </c>
      <c r="E105" s="6">
        <v>3237</v>
      </c>
      <c r="F105" s="6" t="s">
        <v>41</v>
      </c>
    </row>
    <row r="106" spans="1:6" ht="72" customHeight="1" x14ac:dyDescent="0.3">
      <c r="A106" s="8" t="s">
        <v>73</v>
      </c>
      <c r="B106" s="8" t="s">
        <v>0</v>
      </c>
      <c r="C106" s="8" t="s">
        <v>0</v>
      </c>
      <c r="D106" s="9">
        <v>937.5</v>
      </c>
      <c r="E106" s="8" t="s">
        <v>0</v>
      </c>
      <c r="F106" s="8" t="s">
        <v>0</v>
      </c>
    </row>
    <row r="107" spans="1:6" ht="72" customHeight="1" x14ac:dyDescent="0.3">
      <c r="A107" s="6" t="s">
        <v>58</v>
      </c>
      <c r="B107" s="6">
        <v>85821130368</v>
      </c>
      <c r="C107" s="6" t="s">
        <v>9</v>
      </c>
      <c r="D107" s="7">
        <v>5.33</v>
      </c>
      <c r="E107" s="6">
        <v>3238</v>
      </c>
      <c r="F107" s="6" t="s">
        <v>45</v>
      </c>
    </row>
    <row r="108" spans="1:6" ht="72" customHeight="1" x14ac:dyDescent="0.3">
      <c r="A108" s="6" t="s">
        <v>58</v>
      </c>
      <c r="B108" s="6">
        <v>85821130368</v>
      </c>
      <c r="C108" s="6" t="s">
        <v>9</v>
      </c>
      <c r="D108" s="7">
        <v>64.7</v>
      </c>
      <c r="E108" s="6">
        <v>3299</v>
      </c>
      <c r="F108" s="6" t="s">
        <v>18</v>
      </c>
    </row>
    <row r="109" spans="1:6" ht="72" customHeight="1" x14ac:dyDescent="0.3">
      <c r="A109" s="6" t="s">
        <v>58</v>
      </c>
      <c r="B109" s="6">
        <v>85821130368</v>
      </c>
      <c r="C109" s="6" t="s">
        <v>9</v>
      </c>
      <c r="D109" s="7">
        <v>97.75</v>
      </c>
      <c r="E109" s="6">
        <v>3299</v>
      </c>
      <c r="F109" s="6" t="s">
        <v>18</v>
      </c>
    </row>
    <row r="110" spans="1:6" ht="72" customHeight="1" x14ac:dyDescent="0.3">
      <c r="A110" s="8" t="s">
        <v>73</v>
      </c>
      <c r="B110" s="8" t="s">
        <v>0</v>
      </c>
      <c r="C110" s="8" t="s">
        <v>0</v>
      </c>
      <c r="D110" s="9">
        <f>D107+D108+D109</f>
        <v>167.78</v>
      </c>
      <c r="E110" s="8" t="s">
        <v>0</v>
      </c>
      <c r="F110" s="8" t="s">
        <v>0</v>
      </c>
    </row>
    <row r="111" spans="1:6" ht="72" customHeight="1" x14ac:dyDescent="0.3">
      <c r="A111" s="6" t="s">
        <v>108</v>
      </c>
      <c r="B111" s="6">
        <v>71106141762</v>
      </c>
      <c r="C111" s="6" t="s">
        <v>107</v>
      </c>
      <c r="D111" s="7">
        <v>325</v>
      </c>
      <c r="E111" s="6">
        <v>3235</v>
      </c>
      <c r="F111" s="6" t="s">
        <v>6</v>
      </c>
    </row>
    <row r="112" spans="1:6" ht="72" customHeight="1" x14ac:dyDescent="0.3">
      <c r="A112" s="8" t="s">
        <v>73</v>
      </c>
      <c r="B112" s="8" t="s">
        <v>0</v>
      </c>
      <c r="C112" s="8" t="s">
        <v>0</v>
      </c>
      <c r="D112" s="9">
        <v>325</v>
      </c>
      <c r="E112" s="8" t="s">
        <v>0</v>
      </c>
      <c r="F112" s="8" t="s">
        <v>0</v>
      </c>
    </row>
    <row r="113" spans="1:6" ht="72" customHeight="1" x14ac:dyDescent="0.3">
      <c r="A113" s="6" t="s">
        <v>59</v>
      </c>
      <c r="B113" s="6">
        <v>96779488329</v>
      </c>
      <c r="C113" s="6" t="s">
        <v>17</v>
      </c>
      <c r="D113" s="7">
        <v>1094.97</v>
      </c>
      <c r="E113" s="6">
        <v>3212</v>
      </c>
      <c r="F113" s="6" t="s">
        <v>60</v>
      </c>
    </row>
    <row r="114" spans="1:6" ht="72" customHeight="1" x14ac:dyDescent="0.3">
      <c r="A114" s="8" t="s">
        <v>73</v>
      </c>
      <c r="B114" s="8" t="s">
        <v>0</v>
      </c>
      <c r="C114" s="8" t="s">
        <v>0</v>
      </c>
      <c r="D114" s="9">
        <v>1094.97</v>
      </c>
      <c r="E114" s="8" t="s">
        <v>0</v>
      </c>
      <c r="F114" s="8" t="s">
        <v>0</v>
      </c>
    </row>
    <row r="115" spans="1:6" ht="72" customHeight="1" x14ac:dyDescent="0.3">
      <c r="A115" s="6" t="s">
        <v>61</v>
      </c>
      <c r="B115" s="6">
        <v>76844168802</v>
      </c>
      <c r="C115" s="6" t="s">
        <v>9</v>
      </c>
      <c r="D115" s="7">
        <v>796.8</v>
      </c>
      <c r="E115" s="6">
        <v>3235</v>
      </c>
      <c r="F115" s="6" t="s">
        <v>6</v>
      </c>
    </row>
    <row r="116" spans="1:6" ht="72" customHeight="1" x14ac:dyDescent="0.3">
      <c r="A116" s="8" t="s">
        <v>73</v>
      </c>
      <c r="B116" s="8" t="s">
        <v>0</v>
      </c>
      <c r="C116" s="8" t="s">
        <v>0</v>
      </c>
      <c r="D116" s="9">
        <v>796.8</v>
      </c>
      <c r="E116" s="8" t="s">
        <v>0</v>
      </c>
      <c r="F116" s="8" t="s">
        <v>0</v>
      </c>
    </row>
    <row r="117" spans="1:6" ht="72" customHeight="1" x14ac:dyDescent="0.3">
      <c r="A117" s="6" t="s">
        <v>106</v>
      </c>
      <c r="B117" s="6">
        <v>66859264899</v>
      </c>
      <c r="C117" s="6" t="s">
        <v>9</v>
      </c>
      <c r="D117" s="7">
        <v>229.72</v>
      </c>
      <c r="E117" s="6">
        <v>3211</v>
      </c>
      <c r="F117" s="6" t="s">
        <v>62</v>
      </c>
    </row>
    <row r="118" spans="1:6" ht="72" customHeight="1" x14ac:dyDescent="0.3">
      <c r="A118" s="8" t="s">
        <v>73</v>
      </c>
      <c r="B118" s="8" t="s">
        <v>0</v>
      </c>
      <c r="C118" s="8" t="s">
        <v>0</v>
      </c>
      <c r="D118" s="9">
        <v>229.72</v>
      </c>
      <c r="E118" s="8" t="s">
        <v>0</v>
      </c>
      <c r="F118" s="8" t="s">
        <v>0</v>
      </c>
    </row>
    <row r="119" spans="1:6" ht="72" customHeight="1" x14ac:dyDescent="0.3">
      <c r="A119" s="6" t="s">
        <v>63</v>
      </c>
      <c r="B119" s="6">
        <v>38016445738</v>
      </c>
      <c r="C119" s="6" t="s">
        <v>9</v>
      </c>
      <c r="D119" s="7">
        <v>28.03</v>
      </c>
      <c r="E119" s="6">
        <v>3221</v>
      </c>
      <c r="F119" s="6" t="s">
        <v>25</v>
      </c>
    </row>
    <row r="120" spans="1:6" ht="72" customHeight="1" x14ac:dyDescent="0.3">
      <c r="A120" s="8" t="s">
        <v>73</v>
      </c>
      <c r="B120" s="8" t="s">
        <v>0</v>
      </c>
      <c r="C120" s="8" t="s">
        <v>0</v>
      </c>
      <c r="D120" s="9">
        <v>28.03</v>
      </c>
      <c r="E120" s="8" t="s">
        <v>0</v>
      </c>
      <c r="F120" s="8" t="s">
        <v>0</v>
      </c>
    </row>
    <row r="121" spans="1:6" ht="72" customHeight="1" x14ac:dyDescent="0.3">
      <c r="A121" s="6" t="s">
        <v>64</v>
      </c>
      <c r="B121" s="6">
        <v>64546066176</v>
      </c>
      <c r="C121" s="6" t="s">
        <v>9</v>
      </c>
      <c r="D121" s="7">
        <v>199.75</v>
      </c>
      <c r="E121" s="6">
        <v>3233</v>
      </c>
      <c r="F121" s="6" t="s">
        <v>54</v>
      </c>
    </row>
    <row r="122" spans="1:6" ht="72" customHeight="1" x14ac:dyDescent="0.3">
      <c r="A122" s="6" t="s">
        <v>64</v>
      </c>
      <c r="B122" s="6">
        <v>64546066176</v>
      </c>
      <c r="C122" s="6" t="s">
        <v>9</v>
      </c>
      <c r="D122" s="7">
        <v>693.25</v>
      </c>
      <c r="E122" s="6">
        <v>3233</v>
      </c>
      <c r="F122" s="6" t="s">
        <v>54</v>
      </c>
    </row>
    <row r="123" spans="1:6" ht="72" customHeight="1" x14ac:dyDescent="0.3">
      <c r="A123" s="8" t="s">
        <v>73</v>
      </c>
      <c r="B123" s="8" t="s">
        <v>0</v>
      </c>
      <c r="C123" s="8" t="s">
        <v>0</v>
      </c>
      <c r="D123" s="9">
        <v>893</v>
      </c>
      <c r="E123" s="8" t="s">
        <v>0</v>
      </c>
      <c r="F123" s="8" t="s">
        <v>0</v>
      </c>
    </row>
    <row r="124" spans="1:6" ht="72" customHeight="1" x14ac:dyDescent="0.3">
      <c r="A124" s="6" t="s">
        <v>65</v>
      </c>
      <c r="B124" s="6"/>
      <c r="C124" s="6" t="s">
        <v>105</v>
      </c>
      <c r="D124" s="7">
        <v>495</v>
      </c>
      <c r="E124" s="6">
        <v>3213</v>
      </c>
      <c r="F124" s="6" t="s">
        <v>39</v>
      </c>
    </row>
    <row r="125" spans="1:6" ht="72" customHeight="1" x14ac:dyDescent="0.3">
      <c r="A125" s="8" t="s">
        <v>73</v>
      </c>
      <c r="B125" s="8" t="s">
        <v>0</v>
      </c>
      <c r="C125" s="8" t="s">
        <v>0</v>
      </c>
      <c r="D125" s="9">
        <v>495</v>
      </c>
      <c r="E125" s="8" t="s">
        <v>0</v>
      </c>
      <c r="F125" s="8" t="s">
        <v>0</v>
      </c>
    </row>
    <row r="126" spans="1:6" ht="72" customHeight="1" x14ac:dyDescent="0.3">
      <c r="A126" s="6" t="s">
        <v>103</v>
      </c>
      <c r="B126" s="10" t="s">
        <v>104</v>
      </c>
      <c r="C126" s="6" t="s">
        <v>17</v>
      </c>
      <c r="D126" s="7">
        <v>300299.65999999997</v>
      </c>
      <c r="E126" s="6">
        <v>3111</v>
      </c>
      <c r="F126" s="6" t="s">
        <v>66</v>
      </c>
    </row>
    <row r="127" spans="1:6" ht="72" customHeight="1" x14ac:dyDescent="0.3">
      <c r="A127" s="6" t="s">
        <v>103</v>
      </c>
      <c r="B127" s="10" t="s">
        <v>104</v>
      </c>
      <c r="C127" s="6" t="s">
        <v>17</v>
      </c>
      <c r="D127" s="7">
        <v>513.78</v>
      </c>
      <c r="E127" s="6">
        <v>3114</v>
      </c>
      <c r="F127" s="6" t="s">
        <v>67</v>
      </c>
    </row>
    <row r="128" spans="1:6" ht="72" customHeight="1" x14ac:dyDescent="0.3">
      <c r="A128" s="6" t="s">
        <v>103</v>
      </c>
      <c r="B128" s="10" t="s">
        <v>104</v>
      </c>
      <c r="C128" s="6" t="s">
        <v>17</v>
      </c>
      <c r="D128" s="7">
        <v>2882.62</v>
      </c>
      <c r="E128" s="6">
        <v>3121</v>
      </c>
      <c r="F128" s="6" t="s">
        <v>68</v>
      </c>
    </row>
    <row r="129" spans="1:6" ht="72" customHeight="1" x14ac:dyDescent="0.3">
      <c r="A129" s="6" t="s">
        <v>103</v>
      </c>
      <c r="B129" s="10" t="s">
        <v>104</v>
      </c>
      <c r="C129" s="6" t="s">
        <v>17</v>
      </c>
      <c r="D129" s="7">
        <v>49634.2</v>
      </c>
      <c r="E129" s="6">
        <v>3132</v>
      </c>
      <c r="F129" s="6" t="s">
        <v>69</v>
      </c>
    </row>
    <row r="130" spans="1:6" ht="72" customHeight="1" x14ac:dyDescent="0.3">
      <c r="A130" s="6" t="s">
        <v>103</v>
      </c>
      <c r="B130" s="10" t="s">
        <v>104</v>
      </c>
      <c r="C130" s="6" t="s">
        <v>17</v>
      </c>
      <c r="D130" s="7">
        <v>1238</v>
      </c>
      <c r="E130" s="6">
        <v>3211</v>
      </c>
      <c r="F130" s="6" t="s">
        <v>62</v>
      </c>
    </row>
    <row r="131" spans="1:6" ht="72" customHeight="1" x14ac:dyDescent="0.3">
      <c r="A131" s="6" t="s">
        <v>103</v>
      </c>
      <c r="B131" s="10" t="s">
        <v>104</v>
      </c>
      <c r="C131" s="6" t="s">
        <v>17</v>
      </c>
      <c r="D131" s="7">
        <v>3382.93</v>
      </c>
      <c r="E131" s="6">
        <v>3212</v>
      </c>
      <c r="F131" s="6" t="s">
        <v>60</v>
      </c>
    </row>
    <row r="132" spans="1:6" ht="72" customHeight="1" x14ac:dyDescent="0.3">
      <c r="A132" s="6" t="s">
        <v>103</v>
      </c>
      <c r="B132" s="10" t="s">
        <v>104</v>
      </c>
      <c r="C132" s="6" t="s">
        <v>17</v>
      </c>
      <c r="D132" s="7">
        <v>194</v>
      </c>
      <c r="E132" s="6">
        <v>3295</v>
      </c>
      <c r="F132" s="6" t="s">
        <v>33</v>
      </c>
    </row>
    <row r="133" spans="1:6" ht="72" customHeight="1" x14ac:dyDescent="0.3">
      <c r="A133" s="6" t="s">
        <v>103</v>
      </c>
      <c r="B133" s="10" t="s">
        <v>104</v>
      </c>
      <c r="C133" s="6" t="s">
        <v>17</v>
      </c>
      <c r="D133" s="7">
        <v>600</v>
      </c>
      <c r="E133" s="6">
        <v>3811</v>
      </c>
      <c r="F133" s="6" t="s">
        <v>71</v>
      </c>
    </row>
    <row r="134" spans="1:6" s="2" customFormat="1" ht="72" customHeight="1" x14ac:dyDescent="0.3">
      <c r="A134" s="8" t="s">
        <v>73</v>
      </c>
      <c r="B134" s="8" t="s">
        <v>0</v>
      </c>
      <c r="C134" s="8" t="s">
        <v>0</v>
      </c>
      <c r="D134" s="5">
        <f>D126+D127+D128+D129+D130+D131+D132+D133</f>
        <v>358745.19</v>
      </c>
      <c r="E134" s="4"/>
      <c r="F134" s="4"/>
    </row>
    <row r="135" spans="1:6" ht="72" customHeight="1" x14ac:dyDescent="0.3">
      <c r="A135" s="6" t="s">
        <v>74</v>
      </c>
      <c r="B135" s="11" t="s">
        <v>75</v>
      </c>
      <c r="C135" s="11" t="s">
        <v>75</v>
      </c>
      <c r="D135" s="12">
        <v>967.19</v>
      </c>
      <c r="E135" s="11">
        <v>3241</v>
      </c>
      <c r="F135" s="13" t="s">
        <v>70</v>
      </c>
    </row>
    <row r="136" spans="1:6" ht="72" customHeight="1" x14ac:dyDescent="0.3">
      <c r="A136" s="6" t="s">
        <v>76</v>
      </c>
      <c r="B136" s="11" t="s">
        <v>75</v>
      </c>
      <c r="C136" s="11" t="s">
        <v>75</v>
      </c>
      <c r="D136" s="12">
        <v>520.28</v>
      </c>
      <c r="E136" s="11">
        <v>3241</v>
      </c>
      <c r="F136" s="13" t="s">
        <v>70</v>
      </c>
    </row>
    <row r="137" spans="1:6" ht="72" customHeight="1" x14ac:dyDescent="0.3">
      <c r="A137" s="6" t="s">
        <v>77</v>
      </c>
      <c r="B137" s="11" t="s">
        <v>75</v>
      </c>
      <c r="C137" s="11" t="s">
        <v>75</v>
      </c>
      <c r="D137" s="12">
        <v>503.22</v>
      </c>
      <c r="E137" s="11">
        <v>3241</v>
      </c>
      <c r="F137" s="13" t="s">
        <v>70</v>
      </c>
    </row>
    <row r="138" spans="1:6" ht="72" customHeight="1" x14ac:dyDescent="0.3">
      <c r="A138" s="6" t="s">
        <v>78</v>
      </c>
      <c r="B138" s="11" t="s">
        <v>75</v>
      </c>
      <c r="C138" s="11" t="s">
        <v>75</v>
      </c>
      <c r="D138" s="12">
        <v>52.92</v>
      </c>
      <c r="E138" s="11">
        <v>3241</v>
      </c>
      <c r="F138" s="13" t="s">
        <v>70</v>
      </c>
    </row>
    <row r="139" spans="1:6" ht="72" customHeight="1" x14ac:dyDescent="0.3">
      <c r="A139" s="6" t="s">
        <v>79</v>
      </c>
      <c r="B139" s="11" t="s">
        <v>75</v>
      </c>
      <c r="C139" s="11" t="s">
        <v>75</v>
      </c>
      <c r="D139" s="12">
        <v>223.95</v>
      </c>
      <c r="E139" s="11">
        <v>3241</v>
      </c>
      <c r="F139" s="13" t="s">
        <v>70</v>
      </c>
    </row>
    <row r="140" spans="1:6" ht="72" customHeight="1" x14ac:dyDescent="0.3">
      <c r="A140" s="6" t="s">
        <v>76</v>
      </c>
      <c r="B140" s="11" t="s">
        <v>75</v>
      </c>
      <c r="C140" s="11" t="s">
        <v>75</v>
      </c>
      <c r="D140" s="12">
        <v>520.28</v>
      </c>
      <c r="E140" s="11">
        <v>3241</v>
      </c>
      <c r="F140" s="13" t="s">
        <v>70</v>
      </c>
    </row>
    <row r="141" spans="1:6" ht="72" customHeight="1" x14ac:dyDescent="0.3">
      <c r="A141" s="6" t="s">
        <v>78</v>
      </c>
      <c r="B141" s="11" t="s">
        <v>75</v>
      </c>
      <c r="C141" s="11" t="s">
        <v>75</v>
      </c>
      <c r="D141" s="12">
        <v>158.75</v>
      </c>
      <c r="E141" s="11">
        <v>3241</v>
      </c>
      <c r="F141" s="13" t="s">
        <v>70</v>
      </c>
    </row>
    <row r="142" spans="1:6" ht="72" customHeight="1" x14ac:dyDescent="0.3">
      <c r="A142" s="6" t="s">
        <v>77</v>
      </c>
      <c r="B142" s="11" t="s">
        <v>75</v>
      </c>
      <c r="C142" s="11" t="s">
        <v>75</v>
      </c>
      <c r="D142" s="12">
        <v>503.22</v>
      </c>
      <c r="E142" s="11">
        <v>3241</v>
      </c>
      <c r="F142" s="13" t="s">
        <v>70</v>
      </c>
    </row>
    <row r="143" spans="1:6" ht="72" customHeight="1" x14ac:dyDescent="0.3">
      <c r="A143" s="6" t="s">
        <v>79</v>
      </c>
      <c r="B143" s="11" t="s">
        <v>75</v>
      </c>
      <c r="C143" s="11" t="s">
        <v>75</v>
      </c>
      <c r="D143" s="12">
        <v>447.92</v>
      </c>
      <c r="E143" s="11">
        <v>3241</v>
      </c>
      <c r="F143" s="13" t="s">
        <v>70</v>
      </c>
    </row>
    <row r="144" spans="1:6" ht="72" customHeight="1" x14ac:dyDescent="0.3">
      <c r="A144" s="6" t="s">
        <v>74</v>
      </c>
      <c r="B144" s="11" t="s">
        <v>75</v>
      </c>
      <c r="C144" s="11" t="s">
        <v>75</v>
      </c>
      <c r="D144" s="12">
        <v>400.98</v>
      </c>
      <c r="E144" s="11">
        <v>3241</v>
      </c>
      <c r="F144" s="13" t="s">
        <v>70</v>
      </c>
    </row>
    <row r="145" spans="1:6" ht="72" customHeight="1" x14ac:dyDescent="0.3">
      <c r="A145" s="6" t="s">
        <v>80</v>
      </c>
      <c r="B145" s="11" t="s">
        <v>75</v>
      </c>
      <c r="C145" s="11" t="s">
        <v>75</v>
      </c>
      <c r="D145" s="12">
        <v>719.93</v>
      </c>
      <c r="E145" s="11">
        <v>3241</v>
      </c>
      <c r="F145" s="13" t="s">
        <v>70</v>
      </c>
    </row>
    <row r="146" spans="1:6" ht="72" customHeight="1" x14ac:dyDescent="0.3">
      <c r="A146" s="6" t="s">
        <v>78</v>
      </c>
      <c r="B146" s="11" t="s">
        <v>75</v>
      </c>
      <c r="C146" s="11" t="s">
        <v>75</v>
      </c>
      <c r="D146" s="12">
        <v>211.68</v>
      </c>
      <c r="E146" s="11">
        <v>3241</v>
      </c>
      <c r="F146" s="13" t="s">
        <v>70</v>
      </c>
    </row>
    <row r="147" spans="1:6" ht="72" customHeight="1" x14ac:dyDescent="0.3">
      <c r="A147" s="6" t="s">
        <v>79</v>
      </c>
      <c r="B147" s="11" t="s">
        <v>75</v>
      </c>
      <c r="C147" s="11" t="s">
        <v>75</v>
      </c>
      <c r="D147" s="12">
        <v>111.98</v>
      </c>
      <c r="E147" s="11">
        <v>3241</v>
      </c>
      <c r="F147" s="13" t="s">
        <v>70</v>
      </c>
    </row>
    <row r="148" spans="1:6" ht="72" customHeight="1" x14ac:dyDescent="0.3">
      <c r="A148" s="8" t="s">
        <v>73</v>
      </c>
      <c r="B148" s="4"/>
      <c r="C148" s="4"/>
      <c r="D148" s="5">
        <f>SUM(D135:D147)</f>
        <v>5342.3000000000011</v>
      </c>
      <c r="E148" s="4"/>
      <c r="F148" s="4"/>
    </row>
    <row r="149" spans="1:6" ht="72" customHeight="1" x14ac:dyDescent="0.3">
      <c r="A149" s="6" t="s">
        <v>81</v>
      </c>
      <c r="B149" s="13" t="s">
        <v>75</v>
      </c>
      <c r="C149" s="13" t="s">
        <v>75</v>
      </c>
      <c r="D149" s="14">
        <v>939.81</v>
      </c>
      <c r="E149" s="13">
        <v>3237</v>
      </c>
      <c r="F149" s="13" t="s">
        <v>41</v>
      </c>
    </row>
    <row r="150" spans="1:6" ht="72" customHeight="1" x14ac:dyDescent="0.3">
      <c r="A150" s="6" t="s">
        <v>82</v>
      </c>
      <c r="B150" s="11" t="s">
        <v>75</v>
      </c>
      <c r="C150" s="11" t="s">
        <v>75</v>
      </c>
      <c r="D150" s="12">
        <v>1965.6</v>
      </c>
      <c r="E150" s="13">
        <v>3237</v>
      </c>
      <c r="F150" s="13" t="s">
        <v>41</v>
      </c>
    </row>
    <row r="151" spans="1:6" ht="72" customHeight="1" x14ac:dyDescent="0.3">
      <c r="A151" s="6" t="s">
        <v>83</v>
      </c>
      <c r="B151" s="11" t="s">
        <v>75</v>
      </c>
      <c r="C151" s="11" t="s">
        <v>75</v>
      </c>
      <c r="D151" s="12">
        <v>1058.4000000000001</v>
      </c>
      <c r="E151" s="13">
        <v>3237</v>
      </c>
      <c r="F151" s="13" t="s">
        <v>41</v>
      </c>
    </row>
    <row r="152" spans="1:6" ht="72" customHeight="1" x14ac:dyDescent="0.3">
      <c r="A152" s="6" t="s">
        <v>84</v>
      </c>
      <c r="B152" s="11" t="s">
        <v>75</v>
      </c>
      <c r="C152" s="11" t="s">
        <v>75</v>
      </c>
      <c r="D152" s="12">
        <v>1965.6</v>
      </c>
      <c r="E152" s="13">
        <v>3237</v>
      </c>
      <c r="F152" s="13" t="s">
        <v>41</v>
      </c>
    </row>
    <row r="153" spans="1:6" ht="72" customHeight="1" x14ac:dyDescent="0.3">
      <c r="A153" s="6" t="s">
        <v>85</v>
      </c>
      <c r="B153" s="11" t="s">
        <v>75</v>
      </c>
      <c r="C153" s="11" t="s">
        <v>75</v>
      </c>
      <c r="D153" s="12">
        <v>6594</v>
      </c>
      <c r="E153" s="13">
        <v>3237</v>
      </c>
      <c r="F153" s="13" t="s">
        <v>41</v>
      </c>
    </row>
    <row r="154" spans="1:6" ht="72" customHeight="1" x14ac:dyDescent="0.3">
      <c r="A154" s="15" t="s">
        <v>83</v>
      </c>
      <c r="B154" s="16" t="s">
        <v>75</v>
      </c>
      <c r="C154" s="16" t="s">
        <v>75</v>
      </c>
      <c r="D154" s="17">
        <v>176.4</v>
      </c>
      <c r="E154" s="13">
        <v>3237</v>
      </c>
      <c r="F154" s="18" t="s">
        <v>41</v>
      </c>
    </row>
    <row r="155" spans="1:6" ht="72" customHeight="1" x14ac:dyDescent="0.3">
      <c r="A155" s="8" t="s">
        <v>73</v>
      </c>
      <c r="B155" s="19"/>
      <c r="C155" s="19"/>
      <c r="D155" s="5">
        <f>SUM(D149:D154)</f>
        <v>12699.81</v>
      </c>
      <c r="E155" s="19"/>
      <c r="F155" s="19"/>
    </row>
    <row r="156" spans="1:6" ht="72" customHeight="1" x14ac:dyDescent="0.3">
      <c r="A156" s="19" t="s">
        <v>86</v>
      </c>
      <c r="B156" s="11"/>
      <c r="C156" s="11"/>
      <c r="D156" s="20">
        <v>35.67</v>
      </c>
      <c r="E156" s="11">
        <v>3235</v>
      </c>
      <c r="F156" s="6" t="s">
        <v>6</v>
      </c>
    </row>
    <row r="157" spans="1:6" ht="72" customHeight="1" x14ac:dyDescent="0.3">
      <c r="A157" s="19" t="s">
        <v>86</v>
      </c>
      <c r="B157" s="11"/>
      <c r="C157" s="11"/>
      <c r="D157" s="20">
        <v>347.25</v>
      </c>
      <c r="E157" s="11">
        <v>3235</v>
      </c>
      <c r="F157" s="6" t="s">
        <v>6</v>
      </c>
    </row>
    <row r="158" spans="1:6" ht="72" customHeight="1" x14ac:dyDescent="0.3">
      <c r="A158" s="19" t="s">
        <v>86</v>
      </c>
      <c r="B158" s="11"/>
      <c r="C158" s="11"/>
      <c r="D158" s="20">
        <v>149.81</v>
      </c>
      <c r="E158" s="11">
        <v>3237</v>
      </c>
      <c r="F158" s="6" t="s">
        <v>41</v>
      </c>
    </row>
    <row r="159" spans="1:6" ht="72" customHeight="1" x14ac:dyDescent="0.3">
      <c r="A159" s="19" t="s">
        <v>86</v>
      </c>
      <c r="B159" s="11"/>
      <c r="C159" s="11"/>
      <c r="D159" s="20">
        <v>142.26</v>
      </c>
      <c r="E159" s="11">
        <v>3237</v>
      </c>
      <c r="F159" s="6" t="s">
        <v>41</v>
      </c>
    </row>
    <row r="160" spans="1:6" ht="72" customHeight="1" x14ac:dyDescent="0.3">
      <c r="A160" s="21" t="s">
        <v>86</v>
      </c>
      <c r="B160" s="16"/>
      <c r="C160" s="16"/>
      <c r="D160" s="22">
        <v>1296.5</v>
      </c>
      <c r="E160" s="16">
        <v>4225</v>
      </c>
      <c r="F160" s="16" t="s">
        <v>87</v>
      </c>
    </row>
    <row r="161" spans="1:6" ht="72" customHeight="1" x14ac:dyDescent="0.3">
      <c r="A161" s="8" t="s">
        <v>73</v>
      </c>
      <c r="B161" s="11"/>
      <c r="C161" s="11"/>
      <c r="D161" s="23">
        <f>SUM(D156:D160)</f>
        <v>1971.49</v>
      </c>
      <c r="E161" s="11"/>
      <c r="F161" s="11"/>
    </row>
    <row r="162" spans="1:6" ht="72" customHeight="1" x14ac:dyDescent="0.3">
      <c r="A162" s="24" t="s">
        <v>88</v>
      </c>
      <c r="B162" s="25"/>
      <c r="C162" s="25"/>
      <c r="D162" s="23">
        <f>D161+D155+D148+D134+D125+D123+D120+D118+D116+D114+D112+D110+D106+D104+D94+D92+D87+D85+D83+D80+D78+D76+D71+D68+D65+D63+D61+D59+D56+D53+D50+D48+D45+D43+D41+D39+D37+D33+D31+D29+D27+D25+D23+D21+D19+D17+D15+D13+D10+D5</f>
        <v>435222.94999999995</v>
      </c>
      <c r="E162" s="25"/>
      <c r="F162" s="25"/>
    </row>
  </sheetData>
  <mergeCells count="3">
    <mergeCell ref="E3:F3"/>
    <mergeCell ref="A1:F1"/>
    <mergeCell ref="A2:F2"/>
  </mergeCells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7CB48F4513AEA4EADD7F7D76EC274FB" ma:contentTypeVersion="6" ma:contentTypeDescription="Stvaranje novog dokumenta." ma:contentTypeScope="" ma:versionID="b53620ac9690e0abb30cd9cbc5177d9d">
  <xsd:schema xmlns:xsd="http://www.w3.org/2001/XMLSchema" xmlns:xs="http://www.w3.org/2001/XMLSchema" xmlns:p="http://schemas.microsoft.com/office/2006/metadata/properties" xmlns:ns2="f00496b7-a4fa-44d6-bad3-d00e7430a405" xmlns:ns3="bbd0b8ef-a9bd-478b-8cc5-899d19eca479" targetNamespace="http://schemas.microsoft.com/office/2006/metadata/properties" ma:root="true" ma:fieldsID="801e0717d648983ad8d11aff7280cc58" ns2:_="" ns3:_="">
    <xsd:import namespace="f00496b7-a4fa-44d6-bad3-d00e7430a405"/>
    <xsd:import namespace="bbd0b8ef-a9bd-478b-8cc5-899d19eca47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0496b7-a4fa-44d6-bad3-d00e7430a4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d0b8ef-a9bd-478b-8cc5-899d19eca47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Zajednički se koristi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ji o zajedničkom korištenju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ACC7551-F1AA-4689-9B08-4E2D127FD3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0496b7-a4fa-44d6-bad3-d00e7430a405"/>
    <ds:schemaRef ds:uri="bbd0b8ef-a9bd-478b-8cc5-899d19eca4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E1CA65A-240C-4920-9107-33217B421E2F}">
  <ds:schemaRefs>
    <ds:schemaRef ds:uri="bbd0b8ef-a9bd-478b-8cc5-899d19eca479"/>
    <ds:schemaRef ds:uri="f00496b7-a4fa-44d6-bad3-d00e7430a405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FDDC23B0-2C96-42C8-9A57-DECE050F06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Siječanj 17.2.2026.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GFOS</dc:creator>
  <cp:keywords/>
  <dc:description/>
  <cp:lastModifiedBy>Služba Računovodstvo</cp:lastModifiedBy>
  <cp:revision/>
  <dcterms:created xsi:type="dcterms:W3CDTF">2026-02-03T13:20:52Z</dcterms:created>
  <dcterms:modified xsi:type="dcterms:W3CDTF">2026-02-17T12:57:45Z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0x010100A7CB48F4513AEA4EADD7F7D76EC274FB</vt:lpwstr>
  </property>
</Properties>
</file>